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  <sheet xmlns:r="http://schemas.openxmlformats.org/officeDocument/2006/relationships" name="Pipeline_Architecture" sheetId="2" state="visible" r:id="rId2"/>
    <sheet xmlns:r="http://schemas.openxmlformats.org/officeDocument/2006/relationships" name="Data_Quality_Rules" sheetId="3" state="visible" r:id="rId3"/>
    <sheet xmlns:r="http://schemas.openxmlformats.org/officeDocument/2006/relationships" name="Documentation &amp; Legen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 ms&quot;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i val="1"/>
      <color rgb="00595959"/>
      <sz val="10"/>
    </font>
    <font>
      <name val="Calibri"/>
      <b val="1"/>
      <color rgb="00595959"/>
      <sz val="9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color rgb="00000000"/>
      <sz val="10"/>
    </font>
    <font>
      <name val="Calibri"/>
      <b val="1"/>
      <color rgb="00000000"/>
      <sz val="10"/>
    </font>
  </fonts>
  <fills count="8">
    <fill>
      <patternFill/>
    </fill>
    <fill>
      <patternFill patternType="gray125"/>
    </fill>
    <fill>
      <patternFill patternType="solid">
        <fgColor rgb="00F8F9FA"/>
        <bgColor rgb="00F8F9FA"/>
      </patternFill>
    </fill>
    <fill>
      <patternFill patternType="solid">
        <fgColor rgb="004472C4"/>
        <bgColor rgb="004472C4"/>
      </patternFill>
    </fill>
    <fill>
      <patternFill patternType="solid">
        <fgColor rgb="002F5496"/>
        <bgColor rgb="002F5496"/>
      </patternFill>
    </fill>
    <fill>
      <patternFill patternType="solid">
        <fgColor rgb="00F2F2F2"/>
        <bgColor rgb="00F2F2F2"/>
      </patternFill>
    </fill>
    <fill>
      <patternFill patternType="solid">
        <fgColor rgb="00DCE6F1"/>
        <bgColor rgb="00DCE6F1"/>
      </patternFill>
    </fill>
    <fill>
      <patternFill patternType="solid">
        <fgColor rgb="00E2EFDA"/>
        <bgColor rgb="00E2EFDA"/>
      </patternFill>
    </fill>
  </fills>
  <borders count="4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medium">
        <color rgb="001F4E79"/>
      </bottom>
    </border>
    <border>
      <top style="thin">
        <color rgb="00D9D9D9"/>
      </top>
      <bottom style="double">
        <color rgb="001F4E79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2" borderId="1" pivotButton="0" quotePrefix="0" xfId="0"/>
    <xf numFmtId="3" fontId="1" fillId="2" borderId="1" applyAlignment="1" pivotButton="0" quotePrefix="0" xfId="0">
      <alignment horizontal="center" vertical="center"/>
    </xf>
    <xf numFmtId="164" fontId="1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4" fillId="3" borderId="0" applyAlignment="1" pivotButton="0" quotePrefix="0" xfId="0">
      <alignment horizontal="left" vertical="center"/>
    </xf>
    <xf numFmtId="0" fontId="5" fillId="4" borderId="2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3" fontId="6" fillId="5" borderId="1" applyAlignment="1" pivotButton="0" quotePrefix="0" xfId="0">
      <alignment horizontal="right" vertical="center"/>
    </xf>
    <xf numFmtId="164" fontId="6" fillId="5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3" fontId="6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165" fontId="6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center" vertical="center"/>
    </xf>
    <xf numFmtId="0" fontId="7" fillId="0" borderId="3" pivotButton="0" quotePrefix="0" xfId="0"/>
    <xf numFmtId="0" fontId="7" fillId="0" borderId="3" applyAlignment="1" pivotButton="0" quotePrefix="0" xfId="0">
      <alignment horizontal="center" vertical="center"/>
    </xf>
    <xf numFmtId="3" fontId="7" fillId="0" borderId="3" pivotButton="0" quotePrefix="0" xfId="0"/>
    <xf numFmtId="164" fontId="7" fillId="0" borderId="3" pivotButton="0" quotePrefix="0" xfId="0"/>
    <xf numFmtId="165" fontId="7" fillId="0" borderId="3" pivotButton="0" quotePrefix="0" xfId="0"/>
    <xf numFmtId="0" fontId="4" fillId="3" borderId="0" pivotButton="0" quotePrefix="0" xfId="0"/>
    <xf numFmtId="3" fontId="6" fillId="6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165" fontId="6" fillId="7" borderId="1" applyAlignment="1" pivotButton="0" quotePrefix="0" xfId="0">
      <alignment horizontal="right" vertical="center"/>
    </xf>
    <xf numFmtId="3" fontId="6" fillId="7" borderId="1" applyAlignment="1" pivotButton="0" quotePrefix="0" xfId="0">
      <alignment horizontal="right" vertical="center"/>
    </xf>
    <xf numFmtId="0" fontId="5" fillId="4" borderId="1" pivotButton="0" quotePrefix="0" xfId="0"/>
    <xf numFmtId="0" fontId="6" fillId="0" borderId="0" pivotButton="0" quotePrefix="0" xfId="0"/>
    <xf numFmtId="0" fontId="7" fillId="6" borderId="1" pivotButton="0" quotePrefix="0" xfId="0"/>
    <xf numFmtId="0" fontId="7" fillId="7" borderId="1" pivotButton="0" quotePrefix="0" xfId="0"/>
    <xf numFmtId="0" fontId="7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Daily Volume Ingested by Source System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'Pipeline_Architecture'!C6</f>
            </strRef>
          </tx>
          <spPr>
            <a:ln xmlns:a="http://schemas.openxmlformats.org/drawingml/2006/main">
              <a:prstDash val="solid"/>
            </a:ln>
          </spPr>
          <cat>
            <numRef>
              <f>'Pipeline_Architecture'!$A$7:$A$14</f>
            </numRef>
          </cat>
          <val>
            <numRef>
              <f>'Pipeline_Architecture'!$C$7:$C$14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 Source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Daily Records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4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0" workbookViewId="0">
      <selection activeCell="A1" sqref="A1"/>
    </sheetView>
  </sheetViews>
  <sheetFormatPr baseColWidth="8" defaultRowHeight="15"/>
  <cols>
    <col width="86" customWidth="1" min="1" max="1"/>
    <col width="17" customWidth="1" min="2" max="2"/>
    <col width="16" customWidth="1" min="3" max="3"/>
    <col width="15" customWidth="1" min="4" max="4"/>
    <col width="15" customWidth="1" min="5" max="5"/>
    <col width="17" customWidth="1" min="6" max="6"/>
    <col width="14" customWidth="1" min="7" max="7"/>
    <col width="13" customWidth="1" min="8" max="8"/>
    <col width="12" customWidth="1" min="9" max="9"/>
    <col width="12" customWidth="1" min="10" max="10"/>
  </cols>
  <sheetData>
    <row r="1">
      <c r="A1" s="1" t="inlineStr">
        <is>
          <t>DATA ENGINEERING PIPELINE PERFORMANCE</t>
        </is>
      </c>
    </row>
    <row r="2">
      <c r="A2" s="2" t="inlineStr">
        <is>
          <t>Unified Data Lakehouse Ingestion &amp; Pipeline Quality Overview | Generated 2026-10-17</t>
        </is>
      </c>
    </row>
    <row r="3"/>
    <row r="4">
      <c r="A4" s="3" t="inlineStr">
        <is>
          <t>TOTAL DAILY RECORDS</t>
        </is>
      </c>
      <c r="B4" s="4" t="n"/>
      <c r="C4" s="3" t="inlineStr">
        <is>
          <t>AVG INGESTION LATENCY</t>
        </is>
      </c>
      <c r="D4" s="4" t="n"/>
      <c r="E4" s="3" t="inlineStr">
        <is>
          <t>DATA QUALITY PASS RATE</t>
        </is>
      </c>
      <c r="F4" s="4" t="n"/>
      <c r="G4" s="3" t="inlineStr">
        <is>
          <t>TOTAL QUARANTINED (DLQ)</t>
        </is>
      </c>
      <c r="H4" s="4" t="n"/>
      <c r="I4" s="3" t="inlineStr">
        <is>
          <t>ACTIVE QUALITY RULES</t>
        </is>
      </c>
      <c r="J4" s="4" t="n"/>
    </row>
    <row r="5">
      <c r="A5" s="5">
        <f>Pipeline_Architecture!C15</f>
        <v/>
      </c>
      <c r="B5" s="4" t="n"/>
      <c r="C5" s="6">
        <f>Pipeline_Architecture!D15</f>
        <v/>
      </c>
      <c r="D5" s="4" t="n"/>
      <c r="E5" s="7">
        <f>Pipeline_Architecture!F15</f>
        <v/>
      </c>
      <c r="F5" s="4" t="n"/>
      <c r="G5" s="5">
        <f>Pipeline_Architecture!G15</f>
        <v/>
      </c>
      <c r="H5" s="4" t="n"/>
      <c r="I5" s="5">
        <f>COUNTA(Data_Quality_Rules!A7:A14)</f>
        <v/>
      </c>
      <c r="J5" s="4" t="n"/>
    </row>
    <row r="6"/>
    <row r="7">
      <c r="A7" s="8" t="inlineStr">
        <is>
          <t>CRITICAL INGESTION PIPELINES STATUS</t>
        </is>
      </c>
    </row>
    <row r="8">
      <c r="A8" s="9" t="inlineStr">
        <is>
          <t>Pipeline Source</t>
        </is>
      </c>
      <c r="B8" s="9" t="inlineStr">
        <is>
          <t>Target Layer</t>
        </is>
      </c>
      <c r="C8" s="9" t="inlineStr">
        <is>
          <t>Daily Records</t>
        </is>
      </c>
      <c r="D8" s="9" t="inlineStr">
        <is>
          <t>Latency (ms)</t>
        </is>
      </c>
      <c r="E8" s="9" t="inlineStr">
        <is>
          <t>Schema Drift</t>
        </is>
      </c>
      <c r="F8" s="9" t="inlineStr">
        <is>
          <t>Quality Pass %</t>
        </is>
      </c>
      <c r="G8" s="9" t="inlineStr">
        <is>
          <t>DLQ Records</t>
        </is>
      </c>
      <c r="H8" s="9" t="inlineStr">
        <is>
          <t>SLA Status</t>
        </is>
      </c>
    </row>
    <row r="9">
      <c r="A9" s="10" t="inlineStr">
        <is>
          <t>PostgreSQL Production DB</t>
        </is>
      </c>
      <c r="B9" s="11" t="inlineStr">
        <is>
          <t>Silver Cleaned</t>
        </is>
      </c>
      <c r="C9" s="12">
        <f>Pipeline_Architecture!C7</f>
        <v/>
      </c>
      <c r="D9" s="13">
        <f>Pipeline_Architecture!D7</f>
        <v/>
      </c>
      <c r="E9" s="12">
        <f>Pipeline_Architecture!E7</f>
        <v/>
      </c>
      <c r="F9" s="14">
        <f>Pipeline_Architecture!F7</f>
        <v/>
      </c>
      <c r="G9" s="12">
        <f>Pipeline_Architecture!G7</f>
        <v/>
      </c>
      <c r="H9" s="15" t="inlineStr">
        <is>
          <t>HEALTHY</t>
        </is>
      </c>
    </row>
    <row r="10">
      <c r="A10" s="16" t="inlineStr">
        <is>
          <t>Salesforce REST API</t>
        </is>
      </c>
      <c r="B10" s="17" t="inlineStr">
        <is>
          <t>Silver Cleaned</t>
        </is>
      </c>
      <c r="C10" s="18">
        <f>Pipeline_Architecture!C8</f>
        <v/>
      </c>
      <c r="D10" s="19">
        <f>Pipeline_Architecture!D8</f>
        <v/>
      </c>
      <c r="E10" s="18">
        <f>Pipeline_Architecture!E8</f>
        <v/>
      </c>
      <c r="F10" s="20">
        <f>Pipeline_Architecture!F8</f>
        <v/>
      </c>
      <c r="G10" s="18">
        <f>Pipeline_Architecture!G8</f>
        <v/>
      </c>
      <c r="H10" s="21" t="inlineStr">
        <is>
          <t>HEALTHY</t>
        </is>
      </c>
    </row>
    <row r="11">
      <c r="A11" s="10" t="inlineStr">
        <is>
          <t>Kafka Clickstream Topics</t>
        </is>
      </c>
      <c r="B11" s="11" t="inlineStr">
        <is>
          <t>Bronze Raw</t>
        </is>
      </c>
      <c r="C11" s="12">
        <f>Pipeline_Architecture!C9</f>
        <v/>
      </c>
      <c r="D11" s="13">
        <f>Pipeline_Architecture!D9</f>
        <v/>
      </c>
      <c r="E11" s="12">
        <f>Pipeline_Architecture!E9</f>
        <v/>
      </c>
      <c r="F11" s="14">
        <f>Pipeline_Architecture!F9</f>
        <v/>
      </c>
      <c r="G11" s="12">
        <f>Pipeline_Architecture!G9</f>
        <v/>
      </c>
      <c r="H11" s="15" t="inlineStr">
        <is>
          <t>HEALTHY</t>
        </is>
      </c>
    </row>
    <row r="12">
      <c r="A12" s="16" t="inlineStr">
        <is>
          <t>AWS S3 Telemetry Logs</t>
        </is>
      </c>
      <c r="B12" s="17" t="inlineStr">
        <is>
          <t>Bronze Raw</t>
        </is>
      </c>
      <c r="C12" s="18">
        <f>Pipeline_Architecture!C10</f>
        <v/>
      </c>
      <c r="D12" s="19">
        <f>Pipeline_Architecture!D10</f>
        <v/>
      </c>
      <c r="E12" s="18">
        <f>Pipeline_Architecture!E10</f>
        <v/>
      </c>
      <c r="F12" s="20">
        <f>Pipeline_Architecture!F10</f>
        <v/>
      </c>
      <c r="G12" s="18">
        <f>Pipeline_Architecture!G10</f>
        <v/>
      </c>
      <c r="H12" s="21" t="inlineStr">
        <is>
          <t>WARNING</t>
        </is>
      </c>
    </row>
    <row r="13">
      <c r="A13" s="10" t="inlineStr">
        <is>
          <t>Google Analytics 4 API</t>
        </is>
      </c>
      <c r="B13" s="11" t="inlineStr">
        <is>
          <t>Gold Mart</t>
        </is>
      </c>
      <c r="C13" s="12">
        <f>Pipeline_Architecture!C11</f>
        <v/>
      </c>
      <c r="D13" s="13">
        <f>Pipeline_Architecture!D11</f>
        <v/>
      </c>
      <c r="E13" s="12">
        <f>Pipeline_Architecture!E11</f>
        <v/>
      </c>
      <c r="F13" s="14">
        <f>Pipeline_Architecture!F11</f>
        <v/>
      </c>
      <c r="G13" s="12">
        <f>Pipeline_Architecture!G11</f>
        <v/>
      </c>
      <c r="H13" s="15" t="inlineStr">
        <is>
          <t>HEALTHY</t>
        </is>
      </c>
    </row>
    <row r="14">
      <c r="A14" s="16" t="inlineStr">
        <is>
          <t>Stripe Financial Webhooks</t>
        </is>
      </c>
      <c r="B14" s="17" t="inlineStr">
        <is>
          <t>Silver Cleaned</t>
        </is>
      </c>
      <c r="C14" s="18">
        <f>Pipeline_Architecture!C12</f>
        <v/>
      </c>
      <c r="D14" s="19">
        <f>Pipeline_Architecture!D12</f>
        <v/>
      </c>
      <c r="E14" s="18">
        <f>Pipeline_Architecture!E12</f>
        <v/>
      </c>
      <c r="F14" s="20">
        <f>Pipeline_Architecture!F12</f>
        <v/>
      </c>
      <c r="G14" s="18">
        <f>Pipeline_Architecture!G12</f>
        <v/>
      </c>
      <c r="H14" s="21" t="inlineStr">
        <is>
          <t>HEALTHY</t>
        </is>
      </c>
    </row>
    <row r="15">
      <c r="A15" s="10" t="inlineStr">
        <is>
          <t>Zendesk Support Tickets</t>
        </is>
      </c>
      <c r="B15" s="11" t="inlineStr">
        <is>
          <t>Gold Mart</t>
        </is>
      </c>
      <c r="C15" s="12">
        <f>Pipeline_Architecture!C13</f>
        <v/>
      </c>
      <c r="D15" s="13">
        <f>Pipeline_Architecture!D13</f>
        <v/>
      </c>
      <c r="E15" s="12">
        <f>Pipeline_Architecture!E13</f>
        <v/>
      </c>
      <c r="F15" s="14">
        <f>Pipeline_Architecture!F13</f>
        <v/>
      </c>
      <c r="G15" s="12">
        <f>Pipeline_Architecture!G13</f>
        <v/>
      </c>
      <c r="H15" s="15" t="inlineStr">
        <is>
          <t>HEALTHY</t>
        </is>
      </c>
    </row>
    <row r="16">
      <c r="A16" s="16" t="inlineStr">
        <is>
          <t>HubSpot CRM Sync</t>
        </is>
      </c>
      <c r="B16" s="17" t="inlineStr">
        <is>
          <t>Silver Cleaned</t>
        </is>
      </c>
      <c r="C16" s="18">
        <f>Pipeline_Architecture!C14</f>
        <v/>
      </c>
      <c r="D16" s="19">
        <f>Pipeline_Architecture!D14</f>
        <v/>
      </c>
      <c r="E16" s="18">
        <f>Pipeline_Architecture!E14</f>
        <v/>
      </c>
      <c r="F16" s="20">
        <f>Pipeline_Architecture!F14</f>
        <v/>
      </c>
      <c r="G16" s="18">
        <f>Pipeline_Architecture!G14</f>
        <v/>
      </c>
      <c r="H16" s="21" t="inlineStr">
        <is>
          <t>HEALTHY</t>
        </is>
      </c>
    </row>
    <row r="17">
      <c r="A17" s="22" t="inlineStr">
        <is>
          <t>System Total / Weighted Average</t>
        </is>
      </c>
      <c r="B17" s="23" t="inlineStr">
        <is>
          <t>-</t>
        </is>
      </c>
      <c r="C17" s="24">
        <f>SUM(C9:C16)</f>
        <v/>
      </c>
      <c r="D17" s="25">
        <f>AVERAGE(D9:D16)</f>
        <v/>
      </c>
      <c r="E17" s="24">
        <f>SUM(E9:E16)</f>
        <v/>
      </c>
      <c r="F17" s="26">
        <f>AVERAGE(F9:F16)</f>
        <v/>
      </c>
      <c r="G17" s="24">
        <f>SUM(G9:G16)</f>
        <v/>
      </c>
      <c r="H17" s="23" t="inlineStr">
        <is>
          <t>OPTIMAL</t>
        </is>
      </c>
    </row>
  </sheetData>
  <mergeCells count="11">
    <mergeCell ref="A4:B4"/>
    <mergeCell ref="G4:H4"/>
    <mergeCell ref="E4:F4"/>
    <mergeCell ref="I4:J4"/>
    <mergeCell ref="C5:D5"/>
    <mergeCell ref="A5:B5"/>
    <mergeCell ref="G5:H5"/>
    <mergeCell ref="E5:F5"/>
    <mergeCell ref="I5:J5"/>
    <mergeCell ref="A7:J7"/>
    <mergeCell ref="C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0" workbookViewId="0">
      <selection activeCell="A1" sqref="A1"/>
    </sheetView>
  </sheetViews>
  <sheetFormatPr baseColWidth="8" defaultRowHeight="15"/>
  <cols>
    <col width="78" customWidth="1" min="1" max="1"/>
    <col width="17" customWidth="1" min="2" max="2"/>
    <col width="25" customWidth="1" min="3" max="3"/>
    <col width="15" customWidth="1" min="4" max="4"/>
    <col width="22" customWidth="1" min="5" max="5"/>
    <col width="17" customWidth="1" min="6" max="6"/>
    <col width="27" customWidth="1" min="7" max="7"/>
    <col width="13" customWidth="1" min="8" max="8"/>
  </cols>
  <sheetData>
    <row r="1">
      <c r="A1" s="1" t="inlineStr">
        <is>
          <t>ETL/ELT INGESTION PIPELINE DETAILED ENGINE</t>
        </is>
      </c>
    </row>
    <row r="2">
      <c r="A2" s="2" t="inlineStr">
        <is>
          <t>Real-time Metrics, Processing Throughput &amp; Dead-Letter Queue (DLQ) Tracking</t>
        </is>
      </c>
    </row>
    <row r="3"/>
    <row r="4"/>
    <row r="5">
      <c r="A5" s="27" t="inlineStr">
        <is>
          <t>ENTERPRISE DATA SOURCES &amp; PERFORMANCE METRICS</t>
        </is>
      </c>
    </row>
    <row r="6">
      <c r="A6" s="9" t="inlineStr">
        <is>
          <t>Pipeline Source</t>
        </is>
      </c>
      <c r="B6" s="9" t="inlineStr">
        <is>
          <t>Target Layer</t>
        </is>
      </c>
      <c r="C6" s="9" t="inlineStr">
        <is>
          <t>Daily Records Ingested</t>
        </is>
      </c>
      <c r="D6" s="9" t="inlineStr">
        <is>
          <t>Latency (ms)</t>
        </is>
      </c>
      <c r="E6" s="9" t="inlineStr">
        <is>
          <t>Schema Drift Events</t>
        </is>
      </c>
      <c r="F6" s="9" t="inlineStr">
        <is>
          <t>Quality Pass %</t>
        </is>
      </c>
      <c r="G6" s="9" t="inlineStr">
        <is>
          <t>Quarantine (DLQ) Records</t>
        </is>
      </c>
      <c r="H6" s="9" t="inlineStr">
        <is>
          <t>SLA Status</t>
        </is>
      </c>
    </row>
    <row r="7">
      <c r="A7" s="10" t="inlineStr">
        <is>
          <t>PostgreSQL Production DB</t>
        </is>
      </c>
      <c r="B7" s="11" t="inlineStr">
        <is>
          <t>Silver Cleaned</t>
        </is>
      </c>
      <c r="C7" s="28" t="n">
        <v>14500000</v>
      </c>
      <c r="D7" s="29" t="n">
        <v>18</v>
      </c>
      <c r="E7" s="28" t="n">
        <v>0</v>
      </c>
      <c r="F7" s="30" t="n">
        <v>0.9995000000000001</v>
      </c>
      <c r="G7" s="31" t="n">
        <v>725</v>
      </c>
      <c r="H7" s="15" t="inlineStr">
        <is>
          <t>HEALTHY</t>
        </is>
      </c>
    </row>
    <row r="8">
      <c r="A8" s="16" t="inlineStr">
        <is>
          <t>Salesforce REST API</t>
        </is>
      </c>
      <c r="B8" s="17" t="inlineStr">
        <is>
          <t>Silver Cleaned</t>
        </is>
      </c>
      <c r="C8" s="28" t="n">
        <v>3200000</v>
      </c>
      <c r="D8" s="29" t="n">
        <v>142</v>
      </c>
      <c r="E8" s="28" t="n">
        <v>1</v>
      </c>
      <c r="F8" s="30" t="n">
        <v>0.998</v>
      </c>
      <c r="G8" s="31" t="n">
        <v>6400</v>
      </c>
      <c r="H8" s="21" t="inlineStr">
        <is>
          <t>HEALTHY</t>
        </is>
      </c>
    </row>
    <row r="9">
      <c r="A9" s="10" t="inlineStr">
        <is>
          <t>Kafka Clickstream Topics</t>
        </is>
      </c>
      <c r="B9" s="11" t="inlineStr">
        <is>
          <t>Bronze Raw</t>
        </is>
      </c>
      <c r="C9" s="28" t="n">
        <v>85000000</v>
      </c>
      <c r="D9" s="29" t="n">
        <v>4</v>
      </c>
      <c r="E9" s="28" t="n">
        <v>0</v>
      </c>
      <c r="F9" s="30" t="n">
        <v>0.9999</v>
      </c>
      <c r="G9" s="31" t="n">
        <v>8500</v>
      </c>
      <c r="H9" s="15" t="inlineStr">
        <is>
          <t>HEALTHY</t>
        </is>
      </c>
    </row>
    <row r="10">
      <c r="A10" s="16" t="inlineStr">
        <is>
          <t>AWS S3 Telemetry Logs</t>
        </is>
      </c>
      <c r="B10" s="17" t="inlineStr">
        <is>
          <t>Bronze Raw</t>
        </is>
      </c>
      <c r="C10" s="28" t="n">
        <v>42000000</v>
      </c>
      <c r="D10" s="29" t="n">
        <v>280</v>
      </c>
      <c r="E10" s="28" t="n">
        <v>3</v>
      </c>
      <c r="F10" s="30" t="n">
        <v>0.991</v>
      </c>
      <c r="G10" s="31" t="n">
        <v>378000</v>
      </c>
      <c r="H10" s="21" t="inlineStr">
        <is>
          <t>WARNING</t>
        </is>
      </c>
    </row>
    <row r="11">
      <c r="A11" s="10" t="inlineStr">
        <is>
          <t>Google Analytics 4 API</t>
        </is>
      </c>
      <c r="B11" s="11" t="inlineStr">
        <is>
          <t>Gold Mart</t>
        </is>
      </c>
      <c r="C11" s="28" t="n">
        <v>5800000</v>
      </c>
      <c r="D11" s="29" t="n">
        <v>85</v>
      </c>
      <c r="E11" s="28" t="n">
        <v>0</v>
      </c>
      <c r="F11" s="30" t="n">
        <v>0.9975000000000001</v>
      </c>
      <c r="G11" s="31" t="n">
        <v>14500</v>
      </c>
      <c r="H11" s="15" t="inlineStr">
        <is>
          <t>HEALTHY</t>
        </is>
      </c>
    </row>
    <row r="12">
      <c r="A12" s="16" t="inlineStr">
        <is>
          <t>Stripe Financial Webhooks</t>
        </is>
      </c>
      <c r="B12" s="17" t="inlineStr">
        <is>
          <t>Silver Cleaned</t>
        </is>
      </c>
      <c r="C12" s="28" t="n">
        <v>1200000</v>
      </c>
      <c r="D12" s="29" t="n">
        <v>12</v>
      </c>
      <c r="E12" s="28" t="n">
        <v>0</v>
      </c>
      <c r="F12" s="30" t="n">
        <v>1</v>
      </c>
      <c r="G12" s="31" t="n">
        <v>0</v>
      </c>
      <c r="H12" s="21" t="inlineStr">
        <is>
          <t>HEALTHY</t>
        </is>
      </c>
    </row>
    <row r="13">
      <c r="A13" s="10" t="inlineStr">
        <is>
          <t>Zendesk Support Tickets</t>
        </is>
      </c>
      <c r="B13" s="11" t="inlineStr">
        <is>
          <t>Gold Mart</t>
        </is>
      </c>
      <c r="C13" s="28" t="n">
        <v>850000</v>
      </c>
      <c r="D13" s="29" t="n">
        <v>65</v>
      </c>
      <c r="E13" s="28" t="n">
        <v>0</v>
      </c>
      <c r="F13" s="30" t="n">
        <v>0.996</v>
      </c>
      <c r="G13" s="31" t="n">
        <v>3400</v>
      </c>
      <c r="H13" s="15" t="inlineStr">
        <is>
          <t>HEALTHY</t>
        </is>
      </c>
    </row>
    <row r="14">
      <c r="A14" s="16" t="inlineStr">
        <is>
          <t>HubSpot CRM Sync</t>
        </is>
      </c>
      <c r="B14" s="17" t="inlineStr">
        <is>
          <t>Silver Cleaned</t>
        </is>
      </c>
      <c r="C14" s="28" t="n">
        <v>2400000</v>
      </c>
      <c r="D14" s="29" t="n">
        <v>110</v>
      </c>
      <c r="E14" s="28" t="n">
        <v>2</v>
      </c>
      <c r="F14" s="30" t="n">
        <v>0.994</v>
      </c>
      <c r="G14" s="31" t="n">
        <v>14400</v>
      </c>
      <c r="H14" s="21" t="inlineStr">
        <is>
          <t>HEALTHY</t>
        </is>
      </c>
    </row>
    <row r="15">
      <c r="A15" s="22" t="inlineStr">
        <is>
          <t>System Aggregate / Weighted Metric</t>
        </is>
      </c>
      <c r="B15" s="23" t="inlineStr">
        <is>
          <t>All Layers</t>
        </is>
      </c>
      <c r="C15" s="24">
        <f>SUM(C7:C14)</f>
        <v/>
      </c>
      <c r="D15" s="25">
        <f>AVERAGE(D7:D14)</f>
        <v/>
      </c>
      <c r="E15" s="24">
        <f>SUM(E7:E14)</f>
        <v/>
      </c>
      <c r="F15" s="26">
        <f>AVERAGE(F7:F14)</f>
        <v/>
      </c>
      <c r="G15" s="24">
        <f>SUM(G7:G14)</f>
        <v/>
      </c>
      <c r="H15" s="23" t="inlineStr">
        <is>
          <t>HEALTHY</t>
        </is>
      </c>
    </row>
  </sheetData>
  <mergeCells count="1">
    <mergeCell ref="A5:H5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5"/>
  <sheetViews>
    <sheetView showGridLines="0" workbookViewId="0">
      <selection activeCell="A1" sqref="A1"/>
    </sheetView>
  </sheetViews>
  <sheetFormatPr baseColWidth="8" defaultRowHeight="15"/>
  <cols>
    <col width="59" customWidth="1" min="1" max="1"/>
    <col width="21" customWidth="1" min="2" max="2"/>
    <col width="15" customWidth="1" min="3" max="3"/>
    <col width="26" customWidth="1" min="4" max="4"/>
    <col width="19" customWidth="1" min="5" max="5"/>
    <col width="16" customWidth="1" min="6" max="6"/>
    <col width="17" customWidth="1" min="7" max="7"/>
    <col width="12" customWidth="1" min="8" max="8"/>
    <col width="20" customWidth="1" min="9" max="9"/>
  </cols>
  <sheetData>
    <row r="1">
      <c r="A1" s="1" t="inlineStr">
        <is>
          <t>DATA QUALITY &amp; CONTRACT AUDIT LOG</t>
        </is>
      </c>
    </row>
    <row r="2">
      <c r="A2" s="2" t="inlineStr">
        <is>
          <t>Great Expectations / Pandera Automated Validation Suites</t>
        </is>
      </c>
    </row>
    <row r="3"/>
    <row r="4"/>
    <row r="5">
      <c r="A5" s="27" t="inlineStr">
        <is>
          <t>ACTIVE DATA QUALITY RULE ENGINE</t>
        </is>
      </c>
    </row>
    <row r="6">
      <c r="A6" s="9" t="inlineStr">
        <is>
          <t>Rule ID</t>
        </is>
      </c>
      <c r="B6" s="9" t="inlineStr">
        <is>
          <t>Target Table</t>
        </is>
      </c>
      <c r="C6" s="9" t="inlineStr">
        <is>
          <t>Column Name</t>
        </is>
      </c>
      <c r="D6" s="9" t="inlineStr">
        <is>
          <t>Check Type</t>
        </is>
      </c>
      <c r="E6" s="9" t="inlineStr">
        <is>
          <t>Total Executions</t>
        </is>
      </c>
      <c r="F6" s="9" t="inlineStr">
        <is>
          <t>Failed Checks</t>
        </is>
      </c>
      <c r="G6" s="9" t="inlineStr">
        <is>
          <t>Failure Rate %</t>
        </is>
      </c>
      <c r="H6" s="9" t="inlineStr">
        <is>
          <t>Severity</t>
        </is>
      </c>
      <c r="I6" s="9" t="inlineStr">
        <is>
          <t>Auto-Remediation</t>
        </is>
      </c>
    </row>
    <row r="7">
      <c r="A7" s="11" t="inlineStr">
        <is>
          <t>DQR-101</t>
        </is>
      </c>
      <c r="B7" s="10" t="inlineStr">
        <is>
          <t>raw_orders</t>
        </is>
      </c>
      <c r="C7" s="10" t="inlineStr">
        <is>
          <t>customer_id</t>
        </is>
      </c>
      <c r="D7" s="10" t="inlineStr">
        <is>
          <t>NOT NULL &amp; Foreign Key</t>
        </is>
      </c>
      <c r="E7" s="28" t="n">
        <v>14500000</v>
      </c>
      <c r="F7" s="28" t="n">
        <v>725</v>
      </c>
      <c r="G7" s="30">
        <f>F7/E7</f>
        <v/>
      </c>
      <c r="H7" s="11" t="inlineStr">
        <is>
          <t>CRITICAL</t>
        </is>
      </c>
      <c r="I7" s="11" t="inlineStr">
        <is>
          <t>Quarantine to DLQ</t>
        </is>
      </c>
    </row>
    <row r="8">
      <c r="A8" s="17" t="inlineStr">
        <is>
          <t>DQR-102</t>
        </is>
      </c>
      <c r="B8" s="16" t="inlineStr">
        <is>
          <t>stg_customers</t>
        </is>
      </c>
      <c r="C8" s="16" t="inlineStr">
        <is>
          <t>email</t>
        </is>
      </c>
      <c r="D8" s="16" t="inlineStr">
        <is>
          <t>Regex Email Pattern</t>
        </is>
      </c>
      <c r="E8" s="28" t="n">
        <v>3200000</v>
      </c>
      <c r="F8" s="28" t="n">
        <v>6400</v>
      </c>
      <c r="G8" s="30">
        <f>F8/E8</f>
        <v/>
      </c>
      <c r="H8" s="17" t="inlineStr">
        <is>
          <t>HIGH</t>
        </is>
      </c>
      <c r="I8" s="17" t="inlineStr">
        <is>
          <t>Quarantine to DLQ</t>
        </is>
      </c>
    </row>
    <row r="9">
      <c r="A9" s="11" t="inlineStr">
        <is>
          <t>DQR-103</t>
        </is>
      </c>
      <c r="B9" s="10" t="inlineStr">
        <is>
          <t>clickstream_events</t>
        </is>
      </c>
      <c r="C9" s="10" t="inlineStr">
        <is>
          <t>timestamp</t>
        </is>
      </c>
      <c r="D9" s="10" t="inlineStr">
        <is>
          <t>ISO-8601 Date Range</t>
        </is>
      </c>
      <c r="E9" s="28" t="n">
        <v>85000000</v>
      </c>
      <c r="F9" s="28" t="n">
        <v>8500</v>
      </c>
      <c r="G9" s="30">
        <f>F9/E9</f>
        <v/>
      </c>
      <c r="H9" s="11" t="inlineStr">
        <is>
          <t>MEDIUM</t>
        </is>
      </c>
      <c r="I9" s="11" t="inlineStr">
        <is>
          <t>Set Default UTC</t>
        </is>
      </c>
    </row>
    <row r="10">
      <c r="A10" s="17" t="inlineStr">
        <is>
          <t>DQR-104</t>
        </is>
      </c>
      <c r="B10" s="16" t="inlineStr">
        <is>
          <t>telemetry_logs</t>
        </is>
      </c>
      <c r="C10" s="16" t="inlineStr">
        <is>
          <t>payload_json</t>
        </is>
      </c>
      <c r="D10" s="16" t="inlineStr">
        <is>
          <t>Schema Drift Validation</t>
        </is>
      </c>
      <c r="E10" s="28" t="n">
        <v>42000000</v>
      </c>
      <c r="F10" s="28" t="n">
        <v>378000</v>
      </c>
      <c r="G10" s="30">
        <f>F10/E10</f>
        <v/>
      </c>
      <c r="H10" s="17" t="inlineStr">
        <is>
          <t>HIGH</t>
        </is>
      </c>
      <c r="I10" s="17" t="inlineStr">
        <is>
          <t>Route to DLQ</t>
        </is>
      </c>
    </row>
    <row r="11">
      <c r="A11" s="11" t="inlineStr">
        <is>
          <t>DQR-105</t>
        </is>
      </c>
      <c r="B11" s="10" t="inlineStr">
        <is>
          <t>ga4_sessions</t>
        </is>
      </c>
      <c r="C11" s="10" t="inlineStr">
        <is>
          <t>session_id</t>
        </is>
      </c>
      <c r="D11" s="10" t="inlineStr">
        <is>
          <t>Uniqueness Check</t>
        </is>
      </c>
      <c r="E11" s="28" t="n">
        <v>5800000</v>
      </c>
      <c r="F11" s="28" t="n">
        <v>14500</v>
      </c>
      <c r="G11" s="30">
        <f>F11/E11</f>
        <v/>
      </c>
      <c r="H11" s="11" t="inlineStr">
        <is>
          <t>MEDIUM</t>
        </is>
      </c>
      <c r="I11" s="11" t="inlineStr">
        <is>
          <t>Deduplicate</t>
        </is>
      </c>
    </row>
    <row r="12">
      <c r="A12" s="17" t="inlineStr">
        <is>
          <t>DQR-106</t>
        </is>
      </c>
      <c r="B12" s="16" t="inlineStr">
        <is>
          <t>stripe_charges</t>
        </is>
      </c>
      <c r="C12" s="16" t="inlineStr">
        <is>
          <t>amount_cents</t>
        </is>
      </c>
      <c r="D12" s="16" t="inlineStr">
        <is>
          <t>Positive Integer (&gt; 0)</t>
        </is>
      </c>
      <c r="E12" s="28" t="n">
        <v>1200000</v>
      </c>
      <c r="F12" s="28" t="n">
        <v>0</v>
      </c>
      <c r="G12" s="30">
        <f>F12/E12</f>
        <v/>
      </c>
      <c r="H12" s="17" t="inlineStr">
        <is>
          <t>CRITICAL</t>
        </is>
      </c>
      <c r="I12" s="17" t="inlineStr">
        <is>
          <t>Block Pipeline</t>
        </is>
      </c>
    </row>
    <row r="13">
      <c r="A13" s="11" t="inlineStr">
        <is>
          <t>DQR-107</t>
        </is>
      </c>
      <c r="B13" s="10" t="inlineStr">
        <is>
          <t>support_tickets</t>
        </is>
      </c>
      <c r="C13" s="10" t="inlineStr">
        <is>
          <t>created_at</t>
        </is>
      </c>
      <c r="D13" s="10" t="inlineStr">
        <is>
          <t>Chronological Logic</t>
        </is>
      </c>
      <c r="E13" s="28" t="n">
        <v>850000</v>
      </c>
      <c r="F13" s="28" t="n">
        <v>3400</v>
      </c>
      <c r="G13" s="30">
        <f>F13/E13</f>
        <v/>
      </c>
      <c r="H13" s="11" t="inlineStr">
        <is>
          <t>LOW</t>
        </is>
      </c>
      <c r="I13" s="11" t="inlineStr">
        <is>
          <t>Flag in Silver</t>
        </is>
      </c>
    </row>
    <row r="14">
      <c r="A14" s="17" t="inlineStr">
        <is>
          <t>DQR-108</t>
        </is>
      </c>
      <c r="B14" s="16" t="inlineStr">
        <is>
          <t>crm_contacts</t>
        </is>
      </c>
      <c r="C14" s="16" t="inlineStr">
        <is>
          <t>phone_number</t>
        </is>
      </c>
      <c r="D14" s="16" t="inlineStr">
        <is>
          <t>E.164 Standard Format</t>
        </is>
      </c>
      <c r="E14" s="28" t="n">
        <v>2400000</v>
      </c>
      <c r="F14" s="28" t="n">
        <v>14400</v>
      </c>
      <c r="G14" s="30">
        <f>F14/E14</f>
        <v/>
      </c>
      <c r="H14" s="17" t="inlineStr">
        <is>
          <t>LOW</t>
        </is>
      </c>
      <c r="I14" s="17" t="inlineStr">
        <is>
          <t>Nullify Invalid</t>
        </is>
      </c>
    </row>
    <row r="15">
      <c r="A15" s="22" t="inlineStr">
        <is>
          <t>System Total</t>
        </is>
      </c>
      <c r="B15" s="23" t="inlineStr">
        <is>
          <t>All Tables</t>
        </is>
      </c>
      <c r="C15" s="23" t="inlineStr">
        <is>
          <t>-</t>
        </is>
      </c>
      <c r="D15" s="23" t="inlineStr">
        <is>
          <t>-</t>
        </is>
      </c>
      <c r="E15" s="24">
        <f>SUM(E7:E14)</f>
        <v/>
      </c>
      <c r="F15" s="24">
        <f>SUM(F7:F14)</f>
        <v/>
      </c>
      <c r="G15" s="26">
        <f>F15/E15</f>
        <v/>
      </c>
      <c r="H15" s="23" t="inlineStr">
        <is>
          <t>-</t>
        </is>
      </c>
      <c r="I15" s="23" t="inlineStr">
        <is>
          <t>-</t>
        </is>
      </c>
    </row>
  </sheetData>
  <mergeCells count="1">
    <mergeCell ref="A5:I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DATA ENGINEERING WORKBOOK MODEL DOCUMENTATION</t>
        </is>
      </c>
    </row>
    <row r="2">
      <c r="A2" s="2" t="inlineStr">
        <is>
          <t>System Architecture, Color Coding Standards &amp; Audit Log</t>
        </is>
      </c>
    </row>
    <row r="3"/>
    <row r="4">
      <c r="A4" s="27" t="inlineStr">
        <is>
          <t>1. COLOR CODING CONVENTIONS</t>
        </is>
      </c>
    </row>
    <row r="5">
      <c r="A5" s="32" t="inlineStr">
        <is>
          <t>Header Navy (#1F4E79)</t>
        </is>
      </c>
      <c r="B5" s="33" t="inlineStr">
        <is>
          <t>Dark navy fill with white bold text for primary sheet titles and headers.</t>
        </is>
      </c>
    </row>
    <row r="6">
      <c r="A6" s="34" t="inlineStr">
        <is>
          <t>Input Blue (#DCE6F1)</t>
        </is>
      </c>
      <c r="B6" s="33" t="inlineStr">
        <is>
          <t>Light blue fill indicating user-editable data parameters and volume inputs.</t>
        </is>
      </c>
    </row>
    <row r="7">
      <c r="A7" s="35" t="inlineStr">
        <is>
          <t>Output Green (#E2EFDA)</t>
        </is>
      </c>
      <c r="B7" s="33" t="inlineStr">
        <is>
          <t>Light green fill indicating dynamic Excel formula outputs.</t>
        </is>
      </c>
    </row>
    <row r="8">
      <c r="A8" s="36" t="inlineStr">
        <is>
          <t>Zebra Gray (#F2F2F2)</t>
        </is>
      </c>
      <c r="B8" s="33" t="inlineStr">
        <is>
          <t>Alternating row backgrounds for legibility across multi-column data.</t>
        </is>
      </c>
    </row>
    <row r="9"/>
    <row r="10"/>
    <row r="11">
      <c r="A11" s="27" t="inlineStr">
        <is>
          <t>2. PIPELINE SLA DEFINITIONS</t>
        </is>
      </c>
    </row>
    <row r="12">
      <c r="A12" s="36" t="inlineStr">
        <is>
          <t>Bronze Layer</t>
        </is>
      </c>
      <c r="B12" s="33" t="inlineStr">
        <is>
          <t>Raw, un-validated append-only streaming and batch data payloads.</t>
        </is>
      </c>
    </row>
    <row r="13">
      <c r="A13" s="36" t="inlineStr">
        <is>
          <t>Silver Layer</t>
        </is>
      </c>
      <c r="B13" s="33" t="inlineStr">
        <is>
          <t>Cleansed, deduplicated, and schema-enforced relational tables.</t>
        </is>
      </c>
    </row>
    <row r="14">
      <c r="A14" s="36" t="inlineStr">
        <is>
          <t>Gold Layer</t>
        </is>
      </c>
      <c r="B14" s="33" t="inlineStr">
        <is>
          <t>Business-level star-schema data marts optimized for BI reporting.</t>
        </is>
      </c>
    </row>
    <row r="15">
      <c r="A15" s="36" t="inlineStr">
        <is>
          <t>DLQ (Dead Letter Queue)</t>
        </is>
      </c>
      <c r="B15" s="33" t="inlineStr">
        <is>
          <t>Quarantined records failing critical data quality checks for manual audit.</t>
        </is>
      </c>
    </row>
  </sheetData>
  <mergeCells count="10">
    <mergeCell ref="B5:D5"/>
    <mergeCell ref="B14:D14"/>
    <mergeCell ref="B15:D15"/>
    <mergeCell ref="A4:D4"/>
    <mergeCell ref="B8:D8"/>
    <mergeCell ref="B13:D13"/>
    <mergeCell ref="A11:D11"/>
    <mergeCell ref="B12:D12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2026-10-17T14:46:41Z</dcterms:created>
  <dcterms:modified xmlns:dcterms="http://purl.org/dc/terms/" xmlns:xsi="http://www.w3.org/2001/XMLSchema-instance" xsi:type="dcterms:W3CDTF">2026-10-17T14:46:41Z</dcterms:modified>
</cp:coreProperties>
</file>