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Invoices" sheetId="2" r:id="rId2"/>
    <sheet name="Summary" sheetId="3" r:id="rId3"/>
  </sheets>
  <definedNames>
    <definedName name="_xlnm.Print_Titles" localSheetId="1">Invoices!$4:$4</definedName>
  </definedNames>
  <calcPr calcId="124519" fullCalcOnLoad="1"/>
</workbook>
</file>

<file path=xl/sharedStrings.xml><?xml version="1.0" encoding="utf-8"?>
<sst xmlns="http://schemas.openxmlformats.org/spreadsheetml/2006/main" count="49" uniqueCount="48">
  <si>
    <t>Payment Recovery Tracker (Receivables Ageing)</t>
  </si>
  <si>
    <t>Free template by Luminex Analytics. Yellow cells = you type. Purple cells = calculated automatically, do not type there.</t>
  </si>
  <si>
    <t>Steps</t>
  </si>
  <si>
    <t>In 'Invoices', add one line per bill you sent: invoice number, customer, salesman or area (optional), invoice date, amount, and credit days (for example 30).</t>
  </si>
  <si>
    <t>When money comes in, add it to 'Amount received' for that invoice (keep a running total if paid in parts).</t>
  </si>
  <si>
    <t>Due date, balance, days late and the ageing group (Not due, 1-30, 31-60, 61-90, 90+) fill in by themselves, based on today's date.</t>
  </si>
  <si>
    <t>Write the next follow-up date and a short note after every call or visit.</t>
  </si>
  <si>
    <t>'Summary' shows how much is stuck in each ageing group and the total still to recover.</t>
  </si>
  <si>
    <t>The rows marked EXAMPLE show how it works. Delete them before adding your real invoices.</t>
  </si>
  <si>
    <t>Need this sheet set up for your own business?</t>
  </si>
  <si>
    <t>Simple Excel changes: Rs 900 per file. Messy file clean-up: Rs 2,000 per file.</t>
  </si>
  <si>
    <t>WhatsApp: +92 300 8460641   |   Email: abdulsamadamir123456@gmail.com</t>
  </si>
  <si>
    <t>Website: https://luminexanalytics.com   (Luminex Analytics, Lahore)</t>
  </si>
  <si>
    <t>Invoices and recovery</t>
  </si>
  <si>
    <t>Yellow = type here. Purple = automatic. Days late uses today's date.</t>
  </si>
  <si>
    <t>Invoice no.</t>
  </si>
  <si>
    <t>Customer</t>
  </si>
  <si>
    <t>Salesman / area</t>
  </si>
  <si>
    <t>Invoice date</t>
  </si>
  <si>
    <t>Amount (Rs)</t>
  </si>
  <si>
    <t>Credit days</t>
  </si>
  <si>
    <t>Amount received (Rs)</t>
  </si>
  <si>
    <t>Due date</t>
  </si>
  <si>
    <t>Balance (Rs)</t>
  </si>
  <si>
    <t>Days late</t>
  </si>
  <si>
    <t>Ageing</t>
  </si>
  <si>
    <t>Next follow-up</t>
  </si>
  <si>
    <t>Notes</t>
  </si>
  <si>
    <t>EX-101</t>
  </si>
  <si>
    <t>EXAMPLE Rehman Medical</t>
  </si>
  <si>
    <t>Gulberg</t>
  </si>
  <si>
    <t>EX-102</t>
  </si>
  <si>
    <t>EXAMPLE City Mart</t>
  </si>
  <si>
    <t>Johar Town</t>
  </si>
  <si>
    <t>EX-103</t>
  </si>
  <si>
    <t>EXAMPLE Noor Pharmacy</t>
  </si>
  <si>
    <t>DHA</t>
  </si>
  <si>
    <t>Recovery summary</t>
  </si>
  <si>
    <t>Amount to recover</t>
  </si>
  <si>
    <t>Invoices</t>
  </si>
  <si>
    <t>Not due</t>
  </si>
  <si>
    <t>1-30</t>
  </si>
  <si>
    <t>31-60</t>
  </si>
  <si>
    <t>61-90</t>
  </si>
  <si>
    <t>90+</t>
  </si>
  <si>
    <t>Total to recover</t>
  </si>
  <si>
    <t>Late (1+ days)</t>
  </si>
  <si>
    <t>Ageing groups use today's date, so the numbers change every day.</t>
  </si>
</sst>
</file>

<file path=xl/styles.xml><?xml version="1.0" encoding="utf-8"?>
<styleSheet xmlns="http://schemas.openxmlformats.org/spreadsheetml/2006/main">
  <numFmts count="5">
    <numFmt numFmtId="164" formatCode="dd-mmm-yyyy"/>
    <numFmt numFmtId="165" formatCode="&quot;Rs&quot; #,##0"/>
    <numFmt numFmtId="166" formatCode="&quot;Rs&quot; #,##0;[Red]-&quot;Rs&quot; #,##0"/>
    <numFmt numFmtId="167" formatCode="#,##0;[Red]-#,##0"/>
    <numFmt numFmtId="168" formatCode="#,##0"/>
  </numFmts>
  <fonts count="7">
    <font>
      <sz val="11"/>
      <color theme="1"/>
      <name val="Calibri"/>
      <family val="2"/>
      <scheme val="minor"/>
    </font>
    <font>
      <b/>
      <sz val="18"/>
      <color rgb="FF4B2A8C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B2A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B2A8C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EFE9FB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2C0"/>
      </left>
      <right style="thin">
        <color rgb="FFD9D2C0"/>
      </right>
      <top style="thin">
        <color rgb="FFD9D2C0"/>
      </top>
      <bottom style="thin">
        <color rgb="FFD9D2C0"/>
      </bottom>
      <diagonal/>
    </border>
    <border>
      <left style="thin">
        <color rgb="FFCFC3EA"/>
      </left>
      <right style="thin">
        <color rgb="FFCFC3EA"/>
      </right>
      <top style="thin">
        <color rgb="FFCFC3EA"/>
      </top>
      <bottom style="thin">
        <color rgb="FFCFC3E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165" fontId="0" fillId="3" borderId="2" xfId="0" applyNumberFormat="1" applyFill="1" applyBorder="1"/>
    <xf numFmtId="164" fontId="0" fillId="4" borderId="3" xfId="0" applyNumberFormat="1" applyFill="1" applyBorder="1"/>
    <xf numFmtId="166" fontId="0" fillId="4" borderId="3" xfId="0" applyNumberFormat="1" applyFill="1" applyBorder="1"/>
    <xf numFmtId="167" fontId="0" fillId="4" borderId="3" xfId="0" applyNumberFormat="1" applyFill="1" applyBorder="1"/>
    <xf numFmtId="0" fontId="0" fillId="4" borderId="3" xfId="0" applyFill="1" applyBorder="1"/>
    <xf numFmtId="0" fontId="3" fillId="4" borderId="1" xfId="0" applyFont="1" applyFill="1" applyBorder="1"/>
    <xf numFmtId="166" fontId="6" fillId="0" borderId="1" xfId="0" applyNumberFormat="1" applyFont="1" applyBorder="1"/>
    <xf numFmtId="168" fontId="6" fillId="0" borderId="1" xfId="0" applyNumberFormat="1" applyFont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BDADA"/>
        </patternFill>
      </fill>
    </dxf>
    <dxf>
      <font>
        <color rgb="FF7A5600"/>
      </font>
      <fill>
        <patternFill>
          <bgColor rgb="FFFFF0C2"/>
        </patternFill>
      </fill>
    </dxf>
    <dxf>
      <font>
        <color rgb="FF1E6B1E"/>
      </font>
      <fill>
        <patternFill>
          <bgColor rgb="FFDDF2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17"/>
  <sheetViews>
    <sheetView tabSelected="1" workbookViewId="0"/>
  </sheetViews>
  <sheetFormatPr defaultRowHeight="15"/>
  <cols>
    <col min="1" max="1" width="4.7109375" customWidth="1"/>
    <col min="2" max="2" width="100.7109375" customWidth="1"/>
  </cols>
  <sheetData>
    <row r="2" spans="1:2">
      <c r="B2" s="1" t="s">
        <v>0</v>
      </c>
    </row>
    <row r="3" spans="1:2">
      <c r="B3" s="2" t="s">
        <v>1</v>
      </c>
    </row>
    <row r="6" spans="1:2">
      <c r="B6" s="3" t="s">
        <v>2</v>
      </c>
    </row>
    <row r="7" spans="1:2" ht="32" customHeight="1">
      <c r="A7" s="4">
        <v>1</v>
      </c>
      <c r="B7" s="5" t="s">
        <v>3</v>
      </c>
    </row>
    <row r="8" spans="1:2" ht="32" customHeight="1">
      <c r="A8" s="4">
        <v>2</v>
      </c>
      <c r="B8" s="5" t="s">
        <v>4</v>
      </c>
    </row>
    <row r="9" spans="1:2" ht="32" customHeight="1">
      <c r="A9" s="4">
        <v>3</v>
      </c>
      <c r="B9" s="5" t="s">
        <v>5</v>
      </c>
    </row>
    <row r="10" spans="1:2" ht="32" customHeight="1">
      <c r="A10" s="4">
        <v>4</v>
      </c>
      <c r="B10" s="5" t="s">
        <v>6</v>
      </c>
    </row>
    <row r="11" spans="1:2" ht="32" customHeight="1">
      <c r="A11" s="4">
        <v>5</v>
      </c>
      <c r="B11" s="5" t="s">
        <v>7</v>
      </c>
    </row>
    <row r="12" spans="1:2" ht="32" customHeight="1">
      <c r="A12" s="4">
        <v>6</v>
      </c>
      <c r="B12" s="5" t="s">
        <v>8</v>
      </c>
    </row>
    <row r="14" spans="1:2">
      <c r="B14" s="3" t="s">
        <v>9</v>
      </c>
    </row>
    <row r="15" spans="1:2">
      <c r="B15" t="s">
        <v>10</v>
      </c>
    </row>
    <row r="16" spans="1:2">
      <c r="B16" t="s">
        <v>11</v>
      </c>
    </row>
    <row r="17" spans="2:2">
      <c r="B17" t="s">
        <v>12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4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4.7109375" customWidth="1"/>
    <col min="3" max="3" width="16.7109375" customWidth="1"/>
    <col min="4" max="5" width="13.7109375" customWidth="1"/>
    <col min="6" max="6" width="9.7109375" customWidth="1"/>
    <col min="7" max="7" width="14.7109375" customWidth="1"/>
    <col min="8" max="9" width="13.7109375" customWidth="1"/>
    <col min="10" max="10" width="9.7109375" customWidth="1"/>
    <col min="11" max="11" width="10.7109375" customWidth="1"/>
    <col min="12" max="12" width="13.7109375" customWidth="1"/>
    <col min="13" max="13" width="30.7109375" customWidth="1"/>
  </cols>
  <sheetData>
    <row r="1" spans="1:13">
      <c r="A1" s="1" t="s">
        <v>13</v>
      </c>
    </row>
    <row r="2" spans="1:13">
      <c r="A2" s="6" t="s">
        <v>14</v>
      </c>
    </row>
    <row r="4" spans="1:13" ht="36" customHeight="1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</row>
    <row r="5" spans="1:13">
      <c r="A5" s="8" t="s">
        <v>28</v>
      </c>
      <c r="B5" s="8" t="s">
        <v>29</v>
      </c>
      <c r="C5" s="8" t="s">
        <v>30</v>
      </c>
      <c r="D5" s="9">
        <v>46218</v>
      </c>
      <c r="E5" s="10">
        <v>85000</v>
      </c>
      <c r="F5" s="8">
        <v>30</v>
      </c>
      <c r="G5" s="10">
        <v>40000</v>
      </c>
      <c r="H5" s="11">
        <f>IF(D5="","",D5+N(F5))</f>
        <v>0</v>
      </c>
      <c r="I5" s="12">
        <f>IF(E5="","",E5-N(G5))</f>
        <v>0</v>
      </c>
      <c r="J5" s="13">
        <f>IF(OR(H5="",I5=""),"",IF(I5&lt;=0,0,MAX(0,TODAY()-H5)))</f>
        <v>0</v>
      </c>
      <c r="K5" s="14">
        <f>IF(I5="","",IF(I5&lt;=0,"Paid",IF(J5=0,"Not due",IF(J5&lt;=30,"1-30",IF(J5&lt;=60,"31-60",IF(J5&lt;=90,"61-90","90+"))))))</f>
        <v>0</v>
      </c>
      <c r="L5" s="9"/>
      <c r="M5" s="8"/>
    </row>
    <row r="6" spans="1:13">
      <c r="A6" s="8" t="s">
        <v>31</v>
      </c>
      <c r="B6" s="8" t="s">
        <v>32</v>
      </c>
      <c r="C6" s="8" t="s">
        <v>33</v>
      </c>
      <c r="D6" s="9">
        <v>46285</v>
      </c>
      <c r="E6" s="10">
        <v>42000</v>
      </c>
      <c r="F6" s="8">
        <v>30</v>
      </c>
      <c r="G6" s="10">
        <v>0</v>
      </c>
      <c r="H6" s="11">
        <f>IF(D6="","",D6+N(F6))</f>
        <v>0</v>
      </c>
      <c r="I6" s="12">
        <f>IF(E6="","",E6-N(G6))</f>
        <v>0</v>
      </c>
      <c r="J6" s="13">
        <f>IF(OR(H6="",I6=""),"",IF(I6&lt;=0,0,MAX(0,TODAY()-H6)))</f>
        <v>0</v>
      </c>
      <c r="K6" s="14">
        <f>IF(I6="","",IF(I6&lt;=0,"Paid",IF(J6=0,"Not due",IF(J6&lt;=30,"1-30",IF(J6&lt;=60,"31-60",IF(J6&lt;=90,"61-90","90+"))))))</f>
        <v>0</v>
      </c>
      <c r="L6" s="9"/>
      <c r="M6" s="8"/>
    </row>
    <row r="7" spans="1:13">
      <c r="A7" s="8" t="s">
        <v>34</v>
      </c>
      <c r="B7" s="8" t="s">
        <v>35</v>
      </c>
      <c r="C7" s="8" t="s">
        <v>36</v>
      </c>
      <c r="D7" s="9">
        <v>46315</v>
      </c>
      <c r="E7" s="10">
        <v>18000</v>
      </c>
      <c r="F7" s="8">
        <v>15</v>
      </c>
      <c r="G7" s="10">
        <v>18000</v>
      </c>
      <c r="H7" s="11">
        <f>IF(D7="","",D7+N(F7))</f>
        <v>0</v>
      </c>
      <c r="I7" s="12">
        <f>IF(E7="","",E7-N(G7))</f>
        <v>0</v>
      </c>
      <c r="J7" s="13">
        <f>IF(OR(H7="",I7=""),"",IF(I7&lt;=0,0,MAX(0,TODAY()-H7)))</f>
        <v>0</v>
      </c>
      <c r="K7" s="14">
        <f>IF(I7="","",IF(I7&lt;=0,"Paid",IF(J7=0,"Not due",IF(J7&lt;=30,"1-30",IF(J7&lt;=60,"31-60",IF(J7&lt;=90,"61-90","90+"))))))</f>
        <v>0</v>
      </c>
      <c r="L7" s="9"/>
      <c r="M7" s="8"/>
    </row>
    <row r="8" spans="1:13">
      <c r="A8" s="8"/>
      <c r="B8" s="8"/>
      <c r="C8" s="8"/>
      <c r="D8" s="9"/>
      <c r="E8" s="10"/>
      <c r="F8" s="8"/>
      <c r="G8" s="10"/>
      <c r="H8" s="11">
        <f>IF(D8="","",D8+N(F8))</f>
        <v>0</v>
      </c>
      <c r="I8" s="12">
        <f>IF(E8="","",E8-N(G8))</f>
        <v>0</v>
      </c>
      <c r="J8" s="13">
        <f>IF(OR(H8="",I8=""),"",IF(I8&lt;=0,0,MAX(0,TODAY()-H8)))</f>
        <v>0</v>
      </c>
      <c r="K8" s="14">
        <f>IF(I8="","",IF(I8&lt;=0,"Paid",IF(J8=0,"Not due",IF(J8&lt;=30,"1-30",IF(J8&lt;=60,"31-60",IF(J8&lt;=90,"61-90","90+"))))))</f>
        <v>0</v>
      </c>
      <c r="L8" s="9"/>
      <c r="M8" s="8"/>
    </row>
    <row r="9" spans="1:13">
      <c r="A9" s="8"/>
      <c r="B9" s="8"/>
      <c r="C9" s="8"/>
      <c r="D9" s="9"/>
      <c r="E9" s="10"/>
      <c r="F9" s="8"/>
      <c r="G9" s="10"/>
      <c r="H9" s="11">
        <f>IF(D9="","",D9+N(F9))</f>
        <v>0</v>
      </c>
      <c r="I9" s="12">
        <f>IF(E9="","",E9-N(G9))</f>
        <v>0</v>
      </c>
      <c r="J9" s="13">
        <f>IF(OR(H9="",I9=""),"",IF(I9&lt;=0,0,MAX(0,TODAY()-H9)))</f>
        <v>0</v>
      </c>
      <c r="K9" s="14">
        <f>IF(I9="","",IF(I9&lt;=0,"Paid",IF(J9=0,"Not due",IF(J9&lt;=30,"1-30",IF(J9&lt;=60,"31-60",IF(J9&lt;=90,"61-90","90+"))))))</f>
        <v>0</v>
      </c>
      <c r="L9" s="9"/>
      <c r="M9" s="8"/>
    </row>
    <row r="10" spans="1:13">
      <c r="A10" s="8"/>
      <c r="B10" s="8"/>
      <c r="C10" s="8"/>
      <c r="D10" s="9"/>
      <c r="E10" s="10"/>
      <c r="F10" s="8"/>
      <c r="G10" s="10"/>
      <c r="H10" s="11">
        <f>IF(D10="","",D10+N(F10))</f>
        <v>0</v>
      </c>
      <c r="I10" s="12">
        <f>IF(E10="","",E10-N(G10))</f>
        <v>0</v>
      </c>
      <c r="J10" s="13">
        <f>IF(OR(H10="",I10=""),"",IF(I10&lt;=0,0,MAX(0,TODAY()-H10)))</f>
        <v>0</v>
      </c>
      <c r="K10" s="14">
        <f>IF(I10="","",IF(I10&lt;=0,"Paid",IF(J10=0,"Not due",IF(J10&lt;=30,"1-30",IF(J10&lt;=60,"31-60",IF(J10&lt;=90,"61-90","90+"))))))</f>
        <v>0</v>
      </c>
      <c r="L10" s="9"/>
      <c r="M10" s="8"/>
    </row>
    <row r="11" spans="1:13">
      <c r="A11" s="8"/>
      <c r="B11" s="8"/>
      <c r="C11" s="8"/>
      <c r="D11" s="9"/>
      <c r="E11" s="10"/>
      <c r="F11" s="8"/>
      <c r="G11" s="10"/>
      <c r="H11" s="11">
        <f>IF(D11="","",D11+N(F11))</f>
        <v>0</v>
      </c>
      <c r="I11" s="12">
        <f>IF(E11="","",E11-N(G11))</f>
        <v>0</v>
      </c>
      <c r="J11" s="13">
        <f>IF(OR(H11="",I11=""),"",IF(I11&lt;=0,0,MAX(0,TODAY()-H11)))</f>
        <v>0</v>
      </c>
      <c r="K11" s="14">
        <f>IF(I11="","",IF(I11&lt;=0,"Paid",IF(J11=0,"Not due",IF(J11&lt;=30,"1-30",IF(J11&lt;=60,"31-60",IF(J11&lt;=90,"61-90","90+"))))))</f>
        <v>0</v>
      </c>
      <c r="L11" s="9"/>
      <c r="M11" s="8"/>
    </row>
    <row r="12" spans="1:13">
      <c r="A12" s="8"/>
      <c r="B12" s="8"/>
      <c r="C12" s="8"/>
      <c r="D12" s="9"/>
      <c r="E12" s="10"/>
      <c r="F12" s="8"/>
      <c r="G12" s="10"/>
      <c r="H12" s="11">
        <f>IF(D12="","",D12+N(F12))</f>
        <v>0</v>
      </c>
      <c r="I12" s="12">
        <f>IF(E12="","",E12-N(G12))</f>
        <v>0</v>
      </c>
      <c r="J12" s="13">
        <f>IF(OR(H12="",I12=""),"",IF(I12&lt;=0,0,MAX(0,TODAY()-H12)))</f>
        <v>0</v>
      </c>
      <c r="K12" s="14">
        <f>IF(I12="","",IF(I12&lt;=0,"Paid",IF(J12=0,"Not due",IF(J12&lt;=30,"1-30",IF(J12&lt;=60,"31-60",IF(J12&lt;=90,"61-90","90+"))))))</f>
        <v>0</v>
      </c>
      <c r="L12" s="9"/>
      <c r="M12" s="8"/>
    </row>
    <row r="13" spans="1:13">
      <c r="A13" s="8"/>
      <c r="B13" s="8"/>
      <c r="C13" s="8"/>
      <c r="D13" s="9"/>
      <c r="E13" s="10"/>
      <c r="F13" s="8"/>
      <c r="G13" s="10"/>
      <c r="H13" s="11">
        <f>IF(D13="","",D13+N(F13))</f>
        <v>0</v>
      </c>
      <c r="I13" s="12">
        <f>IF(E13="","",E13-N(G13))</f>
        <v>0</v>
      </c>
      <c r="J13" s="13">
        <f>IF(OR(H13="",I13=""),"",IF(I13&lt;=0,0,MAX(0,TODAY()-H13)))</f>
        <v>0</v>
      </c>
      <c r="K13" s="14">
        <f>IF(I13="","",IF(I13&lt;=0,"Paid",IF(J13=0,"Not due",IF(J13&lt;=30,"1-30",IF(J13&lt;=60,"31-60",IF(J13&lt;=90,"61-90","90+"))))))</f>
        <v>0</v>
      </c>
      <c r="L13" s="9"/>
      <c r="M13" s="8"/>
    </row>
    <row r="14" spans="1:13">
      <c r="A14" s="8"/>
      <c r="B14" s="8"/>
      <c r="C14" s="8"/>
      <c r="D14" s="9"/>
      <c r="E14" s="10"/>
      <c r="F14" s="8"/>
      <c r="G14" s="10"/>
      <c r="H14" s="11">
        <f>IF(D14="","",D14+N(F14))</f>
        <v>0</v>
      </c>
      <c r="I14" s="12">
        <f>IF(E14="","",E14-N(G14))</f>
        <v>0</v>
      </c>
      <c r="J14" s="13">
        <f>IF(OR(H14="",I14=""),"",IF(I14&lt;=0,0,MAX(0,TODAY()-H14)))</f>
        <v>0</v>
      </c>
      <c r="K14" s="14">
        <f>IF(I14="","",IF(I14&lt;=0,"Paid",IF(J14=0,"Not due",IF(J14&lt;=30,"1-30",IF(J14&lt;=60,"31-60",IF(J14&lt;=90,"61-90","90+"))))))</f>
        <v>0</v>
      </c>
      <c r="L14" s="9"/>
      <c r="M14" s="8"/>
    </row>
    <row r="15" spans="1:13">
      <c r="A15" s="8"/>
      <c r="B15" s="8"/>
      <c r="C15" s="8"/>
      <c r="D15" s="9"/>
      <c r="E15" s="10"/>
      <c r="F15" s="8"/>
      <c r="G15" s="10"/>
      <c r="H15" s="11">
        <f>IF(D15="","",D15+N(F15))</f>
        <v>0</v>
      </c>
      <c r="I15" s="12">
        <f>IF(E15="","",E15-N(G15))</f>
        <v>0</v>
      </c>
      <c r="J15" s="13">
        <f>IF(OR(H15="",I15=""),"",IF(I15&lt;=0,0,MAX(0,TODAY()-H15)))</f>
        <v>0</v>
      </c>
      <c r="K15" s="14">
        <f>IF(I15="","",IF(I15&lt;=0,"Paid",IF(J15=0,"Not due",IF(J15&lt;=30,"1-30",IF(J15&lt;=60,"31-60",IF(J15&lt;=90,"61-90","90+"))))))</f>
        <v>0</v>
      </c>
      <c r="L15" s="9"/>
      <c r="M15" s="8"/>
    </row>
    <row r="16" spans="1:13">
      <c r="A16" s="8"/>
      <c r="B16" s="8"/>
      <c r="C16" s="8"/>
      <c r="D16" s="9"/>
      <c r="E16" s="10"/>
      <c r="F16" s="8"/>
      <c r="G16" s="10"/>
      <c r="H16" s="11">
        <f>IF(D16="","",D16+N(F16))</f>
        <v>0</v>
      </c>
      <c r="I16" s="12">
        <f>IF(E16="","",E16-N(G16))</f>
        <v>0</v>
      </c>
      <c r="J16" s="13">
        <f>IF(OR(H16="",I16=""),"",IF(I16&lt;=0,0,MAX(0,TODAY()-H16)))</f>
        <v>0</v>
      </c>
      <c r="K16" s="14">
        <f>IF(I16="","",IF(I16&lt;=0,"Paid",IF(J16=0,"Not due",IF(J16&lt;=30,"1-30",IF(J16&lt;=60,"31-60",IF(J16&lt;=90,"61-90","90+"))))))</f>
        <v>0</v>
      </c>
      <c r="L16" s="9"/>
      <c r="M16" s="8"/>
    </row>
    <row r="17" spans="1:13">
      <c r="A17" s="8"/>
      <c r="B17" s="8"/>
      <c r="C17" s="8"/>
      <c r="D17" s="9"/>
      <c r="E17" s="10"/>
      <c r="F17" s="8"/>
      <c r="G17" s="10"/>
      <c r="H17" s="11">
        <f>IF(D17="","",D17+N(F17))</f>
        <v>0</v>
      </c>
      <c r="I17" s="12">
        <f>IF(E17="","",E17-N(G17))</f>
        <v>0</v>
      </c>
      <c r="J17" s="13">
        <f>IF(OR(H17="",I17=""),"",IF(I17&lt;=0,0,MAX(0,TODAY()-H17)))</f>
        <v>0</v>
      </c>
      <c r="K17" s="14">
        <f>IF(I17="","",IF(I17&lt;=0,"Paid",IF(J17=0,"Not due",IF(J17&lt;=30,"1-30",IF(J17&lt;=60,"31-60",IF(J17&lt;=90,"61-90","90+"))))))</f>
        <v>0</v>
      </c>
      <c r="L17" s="9"/>
      <c r="M17" s="8"/>
    </row>
    <row r="18" spans="1:13">
      <c r="A18" s="8"/>
      <c r="B18" s="8"/>
      <c r="C18" s="8"/>
      <c r="D18" s="9"/>
      <c r="E18" s="10"/>
      <c r="F18" s="8"/>
      <c r="G18" s="10"/>
      <c r="H18" s="11">
        <f>IF(D18="","",D18+N(F18))</f>
        <v>0</v>
      </c>
      <c r="I18" s="12">
        <f>IF(E18="","",E18-N(G18))</f>
        <v>0</v>
      </c>
      <c r="J18" s="13">
        <f>IF(OR(H18="",I18=""),"",IF(I18&lt;=0,0,MAX(0,TODAY()-H18)))</f>
        <v>0</v>
      </c>
      <c r="K18" s="14">
        <f>IF(I18="","",IF(I18&lt;=0,"Paid",IF(J18=0,"Not due",IF(J18&lt;=30,"1-30",IF(J18&lt;=60,"31-60",IF(J18&lt;=90,"61-90","90+"))))))</f>
        <v>0</v>
      </c>
      <c r="L18" s="9"/>
      <c r="M18" s="8"/>
    </row>
    <row r="19" spans="1:13">
      <c r="A19" s="8"/>
      <c r="B19" s="8"/>
      <c r="C19" s="8"/>
      <c r="D19" s="9"/>
      <c r="E19" s="10"/>
      <c r="F19" s="8"/>
      <c r="G19" s="10"/>
      <c r="H19" s="11">
        <f>IF(D19="","",D19+N(F19))</f>
        <v>0</v>
      </c>
      <c r="I19" s="12">
        <f>IF(E19="","",E19-N(G19))</f>
        <v>0</v>
      </c>
      <c r="J19" s="13">
        <f>IF(OR(H19="",I19=""),"",IF(I19&lt;=0,0,MAX(0,TODAY()-H19)))</f>
        <v>0</v>
      </c>
      <c r="K19" s="14">
        <f>IF(I19="","",IF(I19&lt;=0,"Paid",IF(J19=0,"Not due",IF(J19&lt;=30,"1-30",IF(J19&lt;=60,"31-60",IF(J19&lt;=90,"61-90","90+"))))))</f>
        <v>0</v>
      </c>
      <c r="L19" s="9"/>
      <c r="M19" s="8"/>
    </row>
    <row r="20" spans="1:13">
      <c r="A20" s="8"/>
      <c r="B20" s="8"/>
      <c r="C20" s="8"/>
      <c r="D20" s="9"/>
      <c r="E20" s="10"/>
      <c r="F20" s="8"/>
      <c r="G20" s="10"/>
      <c r="H20" s="11">
        <f>IF(D20="","",D20+N(F20))</f>
        <v>0</v>
      </c>
      <c r="I20" s="12">
        <f>IF(E20="","",E20-N(G20))</f>
        <v>0</v>
      </c>
      <c r="J20" s="13">
        <f>IF(OR(H20="",I20=""),"",IF(I20&lt;=0,0,MAX(0,TODAY()-H20)))</f>
        <v>0</v>
      </c>
      <c r="K20" s="14">
        <f>IF(I20="","",IF(I20&lt;=0,"Paid",IF(J20=0,"Not due",IF(J20&lt;=30,"1-30",IF(J20&lt;=60,"31-60",IF(J20&lt;=90,"61-90","90+"))))))</f>
        <v>0</v>
      </c>
      <c r="L20" s="9"/>
      <c r="M20" s="8"/>
    </row>
    <row r="21" spans="1:13">
      <c r="A21" s="8"/>
      <c r="B21" s="8"/>
      <c r="C21" s="8"/>
      <c r="D21" s="9"/>
      <c r="E21" s="10"/>
      <c r="F21" s="8"/>
      <c r="G21" s="10"/>
      <c r="H21" s="11">
        <f>IF(D21="","",D21+N(F21))</f>
        <v>0</v>
      </c>
      <c r="I21" s="12">
        <f>IF(E21="","",E21-N(G21))</f>
        <v>0</v>
      </c>
      <c r="J21" s="13">
        <f>IF(OR(H21="",I21=""),"",IF(I21&lt;=0,0,MAX(0,TODAY()-H21)))</f>
        <v>0</v>
      </c>
      <c r="K21" s="14">
        <f>IF(I21="","",IF(I21&lt;=0,"Paid",IF(J21=0,"Not due",IF(J21&lt;=30,"1-30",IF(J21&lt;=60,"31-60",IF(J21&lt;=90,"61-90","90+"))))))</f>
        <v>0</v>
      </c>
      <c r="L21" s="9"/>
      <c r="M21" s="8"/>
    </row>
    <row r="22" spans="1:13">
      <c r="A22" s="8"/>
      <c r="B22" s="8"/>
      <c r="C22" s="8"/>
      <c r="D22" s="9"/>
      <c r="E22" s="10"/>
      <c r="F22" s="8"/>
      <c r="G22" s="10"/>
      <c r="H22" s="11">
        <f>IF(D22="","",D22+N(F22))</f>
        <v>0</v>
      </c>
      <c r="I22" s="12">
        <f>IF(E22="","",E22-N(G22))</f>
        <v>0</v>
      </c>
      <c r="J22" s="13">
        <f>IF(OR(H22="",I22=""),"",IF(I22&lt;=0,0,MAX(0,TODAY()-H22)))</f>
        <v>0</v>
      </c>
      <c r="K22" s="14">
        <f>IF(I22="","",IF(I22&lt;=0,"Paid",IF(J22=0,"Not due",IF(J22&lt;=30,"1-30",IF(J22&lt;=60,"31-60",IF(J22&lt;=90,"61-90","90+"))))))</f>
        <v>0</v>
      </c>
      <c r="L22" s="9"/>
      <c r="M22" s="8"/>
    </row>
    <row r="23" spans="1:13">
      <c r="A23" s="8"/>
      <c r="B23" s="8"/>
      <c r="C23" s="8"/>
      <c r="D23" s="9"/>
      <c r="E23" s="10"/>
      <c r="F23" s="8"/>
      <c r="G23" s="10"/>
      <c r="H23" s="11">
        <f>IF(D23="","",D23+N(F23))</f>
        <v>0</v>
      </c>
      <c r="I23" s="12">
        <f>IF(E23="","",E23-N(G23))</f>
        <v>0</v>
      </c>
      <c r="J23" s="13">
        <f>IF(OR(H23="",I23=""),"",IF(I23&lt;=0,0,MAX(0,TODAY()-H23)))</f>
        <v>0</v>
      </c>
      <c r="K23" s="14">
        <f>IF(I23="","",IF(I23&lt;=0,"Paid",IF(J23=0,"Not due",IF(J23&lt;=30,"1-30",IF(J23&lt;=60,"31-60",IF(J23&lt;=90,"61-90","90+"))))))</f>
        <v>0</v>
      </c>
      <c r="L23" s="9"/>
      <c r="M23" s="8"/>
    </row>
    <row r="24" spans="1:13">
      <c r="A24" s="8"/>
      <c r="B24" s="8"/>
      <c r="C24" s="8"/>
      <c r="D24" s="9"/>
      <c r="E24" s="10"/>
      <c r="F24" s="8"/>
      <c r="G24" s="10"/>
      <c r="H24" s="11">
        <f>IF(D24="","",D24+N(F24))</f>
        <v>0</v>
      </c>
      <c r="I24" s="12">
        <f>IF(E24="","",E24-N(G24))</f>
        <v>0</v>
      </c>
      <c r="J24" s="13">
        <f>IF(OR(H24="",I24=""),"",IF(I24&lt;=0,0,MAX(0,TODAY()-H24)))</f>
        <v>0</v>
      </c>
      <c r="K24" s="14">
        <f>IF(I24="","",IF(I24&lt;=0,"Paid",IF(J24=0,"Not due",IF(J24&lt;=30,"1-30",IF(J24&lt;=60,"31-60",IF(J24&lt;=90,"61-90","90+"))))))</f>
        <v>0</v>
      </c>
      <c r="L24" s="9"/>
      <c r="M24" s="8"/>
    </row>
    <row r="25" spans="1:13">
      <c r="A25" s="8"/>
      <c r="B25" s="8"/>
      <c r="C25" s="8"/>
      <c r="D25" s="9"/>
      <c r="E25" s="10"/>
      <c r="F25" s="8"/>
      <c r="G25" s="10"/>
      <c r="H25" s="11">
        <f>IF(D25="","",D25+N(F25))</f>
        <v>0</v>
      </c>
      <c r="I25" s="12">
        <f>IF(E25="","",E25-N(G25))</f>
        <v>0</v>
      </c>
      <c r="J25" s="13">
        <f>IF(OR(H25="",I25=""),"",IF(I25&lt;=0,0,MAX(0,TODAY()-H25)))</f>
        <v>0</v>
      </c>
      <c r="K25" s="14">
        <f>IF(I25="","",IF(I25&lt;=0,"Paid",IF(J25=0,"Not due",IF(J25&lt;=30,"1-30",IF(J25&lt;=60,"31-60",IF(J25&lt;=90,"61-90","90+"))))))</f>
        <v>0</v>
      </c>
      <c r="L25" s="9"/>
      <c r="M25" s="8"/>
    </row>
    <row r="26" spans="1:13">
      <c r="A26" s="8"/>
      <c r="B26" s="8"/>
      <c r="C26" s="8"/>
      <c r="D26" s="9"/>
      <c r="E26" s="10"/>
      <c r="F26" s="8"/>
      <c r="G26" s="10"/>
      <c r="H26" s="11">
        <f>IF(D26="","",D26+N(F26))</f>
        <v>0</v>
      </c>
      <c r="I26" s="12">
        <f>IF(E26="","",E26-N(G26))</f>
        <v>0</v>
      </c>
      <c r="J26" s="13">
        <f>IF(OR(H26="",I26=""),"",IF(I26&lt;=0,0,MAX(0,TODAY()-H26)))</f>
        <v>0</v>
      </c>
      <c r="K26" s="14">
        <f>IF(I26="","",IF(I26&lt;=0,"Paid",IF(J26=0,"Not due",IF(J26&lt;=30,"1-30",IF(J26&lt;=60,"31-60",IF(J26&lt;=90,"61-90","90+"))))))</f>
        <v>0</v>
      </c>
      <c r="L26" s="9"/>
      <c r="M26" s="8"/>
    </row>
    <row r="27" spans="1:13">
      <c r="A27" s="8"/>
      <c r="B27" s="8"/>
      <c r="C27" s="8"/>
      <c r="D27" s="9"/>
      <c r="E27" s="10"/>
      <c r="F27" s="8"/>
      <c r="G27" s="10"/>
      <c r="H27" s="11">
        <f>IF(D27="","",D27+N(F27))</f>
        <v>0</v>
      </c>
      <c r="I27" s="12">
        <f>IF(E27="","",E27-N(G27))</f>
        <v>0</v>
      </c>
      <c r="J27" s="13">
        <f>IF(OR(H27="",I27=""),"",IF(I27&lt;=0,0,MAX(0,TODAY()-H27)))</f>
        <v>0</v>
      </c>
      <c r="K27" s="14">
        <f>IF(I27="","",IF(I27&lt;=0,"Paid",IF(J27=0,"Not due",IF(J27&lt;=30,"1-30",IF(J27&lt;=60,"31-60",IF(J27&lt;=90,"61-90","90+"))))))</f>
        <v>0</v>
      </c>
      <c r="L27" s="9"/>
      <c r="M27" s="8"/>
    </row>
    <row r="28" spans="1:13">
      <c r="A28" s="8"/>
      <c r="B28" s="8"/>
      <c r="C28" s="8"/>
      <c r="D28" s="9"/>
      <c r="E28" s="10"/>
      <c r="F28" s="8"/>
      <c r="G28" s="10"/>
      <c r="H28" s="11">
        <f>IF(D28="","",D28+N(F28))</f>
        <v>0</v>
      </c>
      <c r="I28" s="12">
        <f>IF(E28="","",E28-N(G28))</f>
        <v>0</v>
      </c>
      <c r="J28" s="13">
        <f>IF(OR(H28="",I28=""),"",IF(I28&lt;=0,0,MAX(0,TODAY()-H28)))</f>
        <v>0</v>
      </c>
      <c r="K28" s="14">
        <f>IF(I28="","",IF(I28&lt;=0,"Paid",IF(J28=0,"Not due",IF(J28&lt;=30,"1-30",IF(J28&lt;=60,"31-60",IF(J28&lt;=90,"61-90","90+"))))))</f>
        <v>0</v>
      </c>
      <c r="L28" s="9"/>
      <c r="M28" s="8"/>
    </row>
    <row r="29" spans="1:13">
      <c r="A29" s="8"/>
      <c r="B29" s="8"/>
      <c r="C29" s="8"/>
      <c r="D29" s="9"/>
      <c r="E29" s="10"/>
      <c r="F29" s="8"/>
      <c r="G29" s="10"/>
      <c r="H29" s="11">
        <f>IF(D29="","",D29+N(F29))</f>
        <v>0</v>
      </c>
      <c r="I29" s="12">
        <f>IF(E29="","",E29-N(G29))</f>
        <v>0</v>
      </c>
      <c r="J29" s="13">
        <f>IF(OR(H29="",I29=""),"",IF(I29&lt;=0,0,MAX(0,TODAY()-H29)))</f>
        <v>0</v>
      </c>
      <c r="K29" s="14">
        <f>IF(I29="","",IF(I29&lt;=0,"Paid",IF(J29=0,"Not due",IF(J29&lt;=30,"1-30",IF(J29&lt;=60,"31-60",IF(J29&lt;=90,"61-90","90+"))))))</f>
        <v>0</v>
      </c>
      <c r="L29" s="9"/>
      <c r="M29" s="8"/>
    </row>
    <row r="30" spans="1:13">
      <c r="A30" s="8"/>
      <c r="B30" s="8"/>
      <c r="C30" s="8"/>
      <c r="D30" s="9"/>
      <c r="E30" s="10"/>
      <c r="F30" s="8"/>
      <c r="G30" s="10"/>
      <c r="H30" s="11">
        <f>IF(D30="","",D30+N(F30))</f>
        <v>0</v>
      </c>
      <c r="I30" s="12">
        <f>IF(E30="","",E30-N(G30))</f>
        <v>0</v>
      </c>
      <c r="J30" s="13">
        <f>IF(OR(H30="",I30=""),"",IF(I30&lt;=0,0,MAX(0,TODAY()-H30)))</f>
        <v>0</v>
      </c>
      <c r="K30" s="14">
        <f>IF(I30="","",IF(I30&lt;=0,"Paid",IF(J30=0,"Not due",IF(J30&lt;=30,"1-30",IF(J30&lt;=60,"31-60",IF(J30&lt;=90,"61-90","90+"))))))</f>
        <v>0</v>
      </c>
      <c r="L30" s="9"/>
      <c r="M30" s="8"/>
    </row>
    <row r="31" spans="1:13">
      <c r="A31" s="8"/>
      <c r="B31" s="8"/>
      <c r="C31" s="8"/>
      <c r="D31" s="9"/>
      <c r="E31" s="10"/>
      <c r="F31" s="8"/>
      <c r="G31" s="10"/>
      <c r="H31" s="11">
        <f>IF(D31="","",D31+N(F31))</f>
        <v>0</v>
      </c>
      <c r="I31" s="12">
        <f>IF(E31="","",E31-N(G31))</f>
        <v>0</v>
      </c>
      <c r="J31" s="13">
        <f>IF(OR(H31="",I31=""),"",IF(I31&lt;=0,0,MAX(0,TODAY()-H31)))</f>
        <v>0</v>
      </c>
      <c r="K31" s="14">
        <f>IF(I31="","",IF(I31&lt;=0,"Paid",IF(J31=0,"Not due",IF(J31&lt;=30,"1-30",IF(J31&lt;=60,"31-60",IF(J31&lt;=90,"61-90","90+"))))))</f>
        <v>0</v>
      </c>
      <c r="L31" s="9"/>
      <c r="M31" s="8"/>
    </row>
    <row r="32" spans="1:13">
      <c r="A32" s="8"/>
      <c r="B32" s="8"/>
      <c r="C32" s="8"/>
      <c r="D32" s="9"/>
      <c r="E32" s="10"/>
      <c r="F32" s="8"/>
      <c r="G32" s="10"/>
      <c r="H32" s="11">
        <f>IF(D32="","",D32+N(F32))</f>
        <v>0</v>
      </c>
      <c r="I32" s="12">
        <f>IF(E32="","",E32-N(G32))</f>
        <v>0</v>
      </c>
      <c r="J32" s="13">
        <f>IF(OR(H32="",I32=""),"",IF(I32&lt;=0,0,MAX(0,TODAY()-H32)))</f>
        <v>0</v>
      </c>
      <c r="K32" s="14">
        <f>IF(I32="","",IF(I32&lt;=0,"Paid",IF(J32=0,"Not due",IF(J32&lt;=30,"1-30",IF(J32&lt;=60,"31-60",IF(J32&lt;=90,"61-90","90+"))))))</f>
        <v>0</v>
      </c>
      <c r="L32" s="9"/>
      <c r="M32" s="8"/>
    </row>
    <row r="33" spans="1:13">
      <c r="A33" s="8"/>
      <c r="B33" s="8"/>
      <c r="C33" s="8"/>
      <c r="D33" s="9"/>
      <c r="E33" s="10"/>
      <c r="F33" s="8"/>
      <c r="G33" s="10"/>
      <c r="H33" s="11">
        <f>IF(D33="","",D33+N(F33))</f>
        <v>0</v>
      </c>
      <c r="I33" s="12">
        <f>IF(E33="","",E33-N(G33))</f>
        <v>0</v>
      </c>
      <c r="J33" s="13">
        <f>IF(OR(H33="",I33=""),"",IF(I33&lt;=0,0,MAX(0,TODAY()-H33)))</f>
        <v>0</v>
      </c>
      <c r="K33" s="14">
        <f>IF(I33="","",IF(I33&lt;=0,"Paid",IF(J33=0,"Not due",IF(J33&lt;=30,"1-30",IF(J33&lt;=60,"31-60",IF(J33&lt;=90,"61-90","90+"))))))</f>
        <v>0</v>
      </c>
      <c r="L33" s="9"/>
      <c r="M33" s="8"/>
    </row>
    <row r="34" spans="1:13">
      <c r="A34" s="8"/>
      <c r="B34" s="8"/>
      <c r="C34" s="8"/>
      <c r="D34" s="9"/>
      <c r="E34" s="10"/>
      <c r="F34" s="8"/>
      <c r="G34" s="10"/>
      <c r="H34" s="11">
        <f>IF(D34="","",D34+N(F34))</f>
        <v>0</v>
      </c>
      <c r="I34" s="12">
        <f>IF(E34="","",E34-N(G34))</f>
        <v>0</v>
      </c>
      <c r="J34" s="13">
        <f>IF(OR(H34="",I34=""),"",IF(I34&lt;=0,0,MAX(0,TODAY()-H34)))</f>
        <v>0</v>
      </c>
      <c r="K34" s="14">
        <f>IF(I34="","",IF(I34&lt;=0,"Paid",IF(J34=0,"Not due",IF(J34&lt;=30,"1-30",IF(J34&lt;=60,"31-60",IF(J34&lt;=90,"61-90","90+"))))))</f>
        <v>0</v>
      </c>
      <c r="L34" s="9"/>
      <c r="M34" s="8"/>
    </row>
    <row r="35" spans="1:13">
      <c r="A35" s="8"/>
      <c r="B35" s="8"/>
      <c r="C35" s="8"/>
      <c r="D35" s="9"/>
      <c r="E35" s="10"/>
      <c r="F35" s="8"/>
      <c r="G35" s="10"/>
      <c r="H35" s="11">
        <f>IF(D35="","",D35+N(F35))</f>
        <v>0</v>
      </c>
      <c r="I35" s="12">
        <f>IF(E35="","",E35-N(G35))</f>
        <v>0</v>
      </c>
      <c r="J35" s="13">
        <f>IF(OR(H35="",I35=""),"",IF(I35&lt;=0,0,MAX(0,TODAY()-H35)))</f>
        <v>0</v>
      </c>
      <c r="K35" s="14">
        <f>IF(I35="","",IF(I35&lt;=0,"Paid",IF(J35=0,"Not due",IF(J35&lt;=30,"1-30",IF(J35&lt;=60,"31-60",IF(J35&lt;=90,"61-90","90+"))))))</f>
        <v>0</v>
      </c>
      <c r="L35" s="9"/>
      <c r="M35" s="8"/>
    </row>
    <row r="36" spans="1:13">
      <c r="A36" s="8"/>
      <c r="B36" s="8"/>
      <c r="C36" s="8"/>
      <c r="D36" s="9"/>
      <c r="E36" s="10"/>
      <c r="F36" s="8"/>
      <c r="G36" s="10"/>
      <c r="H36" s="11">
        <f>IF(D36="","",D36+N(F36))</f>
        <v>0</v>
      </c>
      <c r="I36" s="12">
        <f>IF(E36="","",E36-N(G36))</f>
        <v>0</v>
      </c>
      <c r="J36" s="13">
        <f>IF(OR(H36="",I36=""),"",IF(I36&lt;=0,0,MAX(0,TODAY()-H36)))</f>
        <v>0</v>
      </c>
      <c r="K36" s="14">
        <f>IF(I36="","",IF(I36&lt;=0,"Paid",IF(J36=0,"Not due",IF(J36&lt;=30,"1-30",IF(J36&lt;=60,"31-60",IF(J36&lt;=90,"61-90","90+"))))))</f>
        <v>0</v>
      </c>
      <c r="L36" s="9"/>
      <c r="M36" s="8"/>
    </row>
    <row r="37" spans="1:13">
      <c r="A37" s="8"/>
      <c r="B37" s="8"/>
      <c r="C37" s="8"/>
      <c r="D37" s="9"/>
      <c r="E37" s="10"/>
      <c r="F37" s="8"/>
      <c r="G37" s="10"/>
      <c r="H37" s="11">
        <f>IF(D37="","",D37+N(F37))</f>
        <v>0</v>
      </c>
      <c r="I37" s="12">
        <f>IF(E37="","",E37-N(G37))</f>
        <v>0</v>
      </c>
      <c r="J37" s="13">
        <f>IF(OR(H37="",I37=""),"",IF(I37&lt;=0,0,MAX(0,TODAY()-H37)))</f>
        <v>0</v>
      </c>
      <c r="K37" s="14">
        <f>IF(I37="","",IF(I37&lt;=0,"Paid",IF(J37=0,"Not due",IF(J37&lt;=30,"1-30",IF(J37&lt;=60,"31-60",IF(J37&lt;=90,"61-90","90+"))))))</f>
        <v>0</v>
      </c>
      <c r="L37" s="9"/>
      <c r="M37" s="8"/>
    </row>
    <row r="38" spans="1:13">
      <c r="A38" s="8"/>
      <c r="B38" s="8"/>
      <c r="C38" s="8"/>
      <c r="D38" s="9"/>
      <c r="E38" s="10"/>
      <c r="F38" s="8"/>
      <c r="G38" s="10"/>
      <c r="H38" s="11">
        <f>IF(D38="","",D38+N(F38))</f>
        <v>0</v>
      </c>
      <c r="I38" s="12">
        <f>IF(E38="","",E38-N(G38))</f>
        <v>0</v>
      </c>
      <c r="J38" s="13">
        <f>IF(OR(H38="",I38=""),"",IF(I38&lt;=0,0,MAX(0,TODAY()-H38)))</f>
        <v>0</v>
      </c>
      <c r="K38" s="14">
        <f>IF(I38="","",IF(I38&lt;=0,"Paid",IF(J38=0,"Not due",IF(J38&lt;=30,"1-30",IF(J38&lt;=60,"31-60",IF(J38&lt;=90,"61-90","90+"))))))</f>
        <v>0</v>
      </c>
      <c r="L38" s="9"/>
      <c r="M38" s="8"/>
    </row>
    <row r="39" spans="1:13">
      <c r="A39" s="8"/>
      <c r="B39" s="8"/>
      <c r="C39" s="8"/>
      <c r="D39" s="9"/>
      <c r="E39" s="10"/>
      <c r="F39" s="8"/>
      <c r="G39" s="10"/>
      <c r="H39" s="11">
        <f>IF(D39="","",D39+N(F39))</f>
        <v>0</v>
      </c>
      <c r="I39" s="12">
        <f>IF(E39="","",E39-N(G39))</f>
        <v>0</v>
      </c>
      <c r="J39" s="13">
        <f>IF(OR(H39="",I39=""),"",IF(I39&lt;=0,0,MAX(0,TODAY()-H39)))</f>
        <v>0</v>
      </c>
      <c r="K39" s="14">
        <f>IF(I39="","",IF(I39&lt;=0,"Paid",IF(J39=0,"Not due",IF(J39&lt;=30,"1-30",IF(J39&lt;=60,"31-60",IF(J39&lt;=90,"61-90","90+"))))))</f>
        <v>0</v>
      </c>
      <c r="L39" s="9"/>
      <c r="M39" s="8"/>
    </row>
    <row r="40" spans="1:13">
      <c r="A40" s="8"/>
      <c r="B40" s="8"/>
      <c r="C40" s="8"/>
      <c r="D40" s="9"/>
      <c r="E40" s="10"/>
      <c r="F40" s="8"/>
      <c r="G40" s="10"/>
      <c r="H40" s="11">
        <f>IF(D40="","",D40+N(F40))</f>
        <v>0</v>
      </c>
      <c r="I40" s="12">
        <f>IF(E40="","",E40-N(G40))</f>
        <v>0</v>
      </c>
      <c r="J40" s="13">
        <f>IF(OR(H40="",I40=""),"",IF(I40&lt;=0,0,MAX(0,TODAY()-H40)))</f>
        <v>0</v>
      </c>
      <c r="K40" s="14">
        <f>IF(I40="","",IF(I40&lt;=0,"Paid",IF(J40=0,"Not due",IF(J40&lt;=30,"1-30",IF(J40&lt;=60,"31-60",IF(J40&lt;=90,"61-90","90+"))))))</f>
        <v>0</v>
      </c>
      <c r="L40" s="9"/>
      <c r="M40" s="8"/>
    </row>
    <row r="41" spans="1:13">
      <c r="A41" s="8"/>
      <c r="B41" s="8"/>
      <c r="C41" s="8"/>
      <c r="D41" s="9"/>
      <c r="E41" s="10"/>
      <c r="F41" s="8"/>
      <c r="G41" s="10"/>
      <c r="H41" s="11">
        <f>IF(D41="","",D41+N(F41))</f>
        <v>0</v>
      </c>
      <c r="I41" s="12">
        <f>IF(E41="","",E41-N(G41))</f>
        <v>0</v>
      </c>
      <c r="J41" s="13">
        <f>IF(OR(H41="",I41=""),"",IF(I41&lt;=0,0,MAX(0,TODAY()-H41)))</f>
        <v>0</v>
      </c>
      <c r="K41" s="14">
        <f>IF(I41="","",IF(I41&lt;=0,"Paid",IF(J41=0,"Not due",IF(J41&lt;=30,"1-30",IF(J41&lt;=60,"31-60",IF(J41&lt;=90,"61-90","90+"))))))</f>
        <v>0</v>
      </c>
      <c r="L41" s="9"/>
      <c r="M41" s="8"/>
    </row>
    <row r="42" spans="1:13">
      <c r="A42" s="8"/>
      <c r="B42" s="8"/>
      <c r="C42" s="8"/>
      <c r="D42" s="9"/>
      <c r="E42" s="10"/>
      <c r="F42" s="8"/>
      <c r="G42" s="10"/>
      <c r="H42" s="11">
        <f>IF(D42="","",D42+N(F42))</f>
        <v>0</v>
      </c>
      <c r="I42" s="12">
        <f>IF(E42="","",E42-N(G42))</f>
        <v>0</v>
      </c>
      <c r="J42" s="13">
        <f>IF(OR(H42="",I42=""),"",IF(I42&lt;=0,0,MAX(0,TODAY()-H42)))</f>
        <v>0</v>
      </c>
      <c r="K42" s="14">
        <f>IF(I42="","",IF(I42&lt;=0,"Paid",IF(J42=0,"Not due",IF(J42&lt;=30,"1-30",IF(J42&lt;=60,"31-60",IF(J42&lt;=90,"61-90","90+"))))))</f>
        <v>0</v>
      </c>
      <c r="L42" s="9"/>
      <c r="M42" s="8"/>
    </row>
    <row r="43" spans="1:13">
      <c r="A43" s="8"/>
      <c r="B43" s="8"/>
      <c r="C43" s="8"/>
      <c r="D43" s="9"/>
      <c r="E43" s="10"/>
      <c r="F43" s="8"/>
      <c r="G43" s="10"/>
      <c r="H43" s="11">
        <f>IF(D43="","",D43+N(F43))</f>
        <v>0</v>
      </c>
      <c r="I43" s="12">
        <f>IF(E43="","",E43-N(G43))</f>
        <v>0</v>
      </c>
      <c r="J43" s="13">
        <f>IF(OR(H43="",I43=""),"",IF(I43&lt;=0,0,MAX(0,TODAY()-H43)))</f>
        <v>0</v>
      </c>
      <c r="K43" s="14">
        <f>IF(I43="","",IF(I43&lt;=0,"Paid",IF(J43=0,"Not due",IF(J43&lt;=30,"1-30",IF(J43&lt;=60,"31-60",IF(J43&lt;=90,"61-90","90+"))))))</f>
        <v>0</v>
      </c>
      <c r="L43" s="9"/>
      <c r="M43" s="8"/>
    </row>
    <row r="44" spans="1:13">
      <c r="A44" s="8"/>
      <c r="B44" s="8"/>
      <c r="C44" s="8"/>
      <c r="D44" s="9"/>
      <c r="E44" s="10"/>
      <c r="F44" s="8"/>
      <c r="G44" s="10"/>
      <c r="H44" s="11">
        <f>IF(D44="","",D44+N(F44))</f>
        <v>0</v>
      </c>
      <c r="I44" s="12">
        <f>IF(E44="","",E44-N(G44))</f>
        <v>0</v>
      </c>
      <c r="J44" s="13">
        <f>IF(OR(H44="",I44=""),"",IF(I44&lt;=0,0,MAX(0,TODAY()-H44)))</f>
        <v>0</v>
      </c>
      <c r="K44" s="14">
        <f>IF(I44="","",IF(I44&lt;=0,"Paid",IF(J44=0,"Not due",IF(J44&lt;=30,"1-30",IF(J44&lt;=60,"31-60",IF(J44&lt;=90,"61-90","90+"))))))</f>
        <v>0</v>
      </c>
      <c r="L44" s="9"/>
      <c r="M44" s="8"/>
    </row>
    <row r="45" spans="1:13">
      <c r="A45" s="8"/>
      <c r="B45" s="8"/>
      <c r="C45" s="8"/>
      <c r="D45" s="9"/>
      <c r="E45" s="10"/>
      <c r="F45" s="8"/>
      <c r="G45" s="10"/>
      <c r="H45" s="11">
        <f>IF(D45="","",D45+N(F45))</f>
        <v>0</v>
      </c>
      <c r="I45" s="12">
        <f>IF(E45="","",E45-N(G45))</f>
        <v>0</v>
      </c>
      <c r="J45" s="13">
        <f>IF(OR(H45="",I45=""),"",IF(I45&lt;=0,0,MAX(0,TODAY()-H45)))</f>
        <v>0</v>
      </c>
      <c r="K45" s="14">
        <f>IF(I45="","",IF(I45&lt;=0,"Paid",IF(J45=0,"Not due",IF(J45&lt;=30,"1-30",IF(J45&lt;=60,"31-60",IF(J45&lt;=90,"61-90","90+"))))))</f>
        <v>0</v>
      </c>
      <c r="L45" s="9"/>
      <c r="M45" s="8"/>
    </row>
    <row r="46" spans="1:13">
      <c r="A46" s="8"/>
      <c r="B46" s="8"/>
      <c r="C46" s="8"/>
      <c r="D46" s="9"/>
      <c r="E46" s="10"/>
      <c r="F46" s="8"/>
      <c r="G46" s="10"/>
      <c r="H46" s="11">
        <f>IF(D46="","",D46+N(F46))</f>
        <v>0</v>
      </c>
      <c r="I46" s="12">
        <f>IF(E46="","",E46-N(G46))</f>
        <v>0</v>
      </c>
      <c r="J46" s="13">
        <f>IF(OR(H46="",I46=""),"",IF(I46&lt;=0,0,MAX(0,TODAY()-H46)))</f>
        <v>0</v>
      </c>
      <c r="K46" s="14">
        <f>IF(I46="","",IF(I46&lt;=0,"Paid",IF(J46=0,"Not due",IF(J46&lt;=30,"1-30",IF(J46&lt;=60,"31-60",IF(J46&lt;=90,"61-90","90+"))))))</f>
        <v>0</v>
      </c>
      <c r="L46" s="9"/>
      <c r="M46" s="8"/>
    </row>
    <row r="47" spans="1:13">
      <c r="A47" s="8"/>
      <c r="B47" s="8"/>
      <c r="C47" s="8"/>
      <c r="D47" s="9"/>
      <c r="E47" s="10"/>
      <c r="F47" s="8"/>
      <c r="G47" s="10"/>
      <c r="H47" s="11">
        <f>IF(D47="","",D47+N(F47))</f>
        <v>0</v>
      </c>
      <c r="I47" s="12">
        <f>IF(E47="","",E47-N(G47))</f>
        <v>0</v>
      </c>
      <c r="J47" s="13">
        <f>IF(OR(H47="",I47=""),"",IF(I47&lt;=0,0,MAX(0,TODAY()-H47)))</f>
        <v>0</v>
      </c>
      <c r="K47" s="14">
        <f>IF(I47="","",IF(I47&lt;=0,"Paid",IF(J47=0,"Not due",IF(J47&lt;=30,"1-30",IF(J47&lt;=60,"31-60",IF(J47&lt;=90,"61-90","90+"))))))</f>
        <v>0</v>
      </c>
      <c r="L47" s="9"/>
      <c r="M47" s="8"/>
    </row>
    <row r="48" spans="1:13">
      <c r="A48" s="8"/>
      <c r="B48" s="8"/>
      <c r="C48" s="8"/>
      <c r="D48" s="9"/>
      <c r="E48" s="10"/>
      <c r="F48" s="8"/>
      <c r="G48" s="10"/>
      <c r="H48" s="11">
        <f>IF(D48="","",D48+N(F48))</f>
        <v>0</v>
      </c>
      <c r="I48" s="12">
        <f>IF(E48="","",E48-N(G48))</f>
        <v>0</v>
      </c>
      <c r="J48" s="13">
        <f>IF(OR(H48="",I48=""),"",IF(I48&lt;=0,0,MAX(0,TODAY()-H48)))</f>
        <v>0</v>
      </c>
      <c r="K48" s="14">
        <f>IF(I48="","",IF(I48&lt;=0,"Paid",IF(J48=0,"Not due",IF(J48&lt;=30,"1-30",IF(J48&lt;=60,"31-60",IF(J48&lt;=90,"61-90","90+"))))))</f>
        <v>0</v>
      </c>
      <c r="L48" s="9"/>
      <c r="M48" s="8"/>
    </row>
    <row r="49" spans="1:13">
      <c r="A49" s="8"/>
      <c r="B49" s="8"/>
      <c r="C49" s="8"/>
      <c r="D49" s="9"/>
      <c r="E49" s="10"/>
      <c r="F49" s="8"/>
      <c r="G49" s="10"/>
      <c r="H49" s="11">
        <f>IF(D49="","",D49+N(F49))</f>
        <v>0</v>
      </c>
      <c r="I49" s="12">
        <f>IF(E49="","",E49-N(G49))</f>
        <v>0</v>
      </c>
      <c r="J49" s="13">
        <f>IF(OR(H49="",I49=""),"",IF(I49&lt;=0,0,MAX(0,TODAY()-H49)))</f>
        <v>0</v>
      </c>
      <c r="K49" s="14">
        <f>IF(I49="","",IF(I49&lt;=0,"Paid",IF(J49=0,"Not due",IF(J49&lt;=30,"1-30",IF(J49&lt;=60,"31-60",IF(J49&lt;=90,"61-90","90+"))))))</f>
        <v>0</v>
      </c>
      <c r="L49" s="9"/>
      <c r="M49" s="8"/>
    </row>
    <row r="50" spans="1:13">
      <c r="A50" s="8"/>
      <c r="B50" s="8"/>
      <c r="C50" s="8"/>
      <c r="D50" s="9"/>
      <c r="E50" s="10"/>
      <c r="F50" s="8"/>
      <c r="G50" s="10"/>
      <c r="H50" s="11">
        <f>IF(D50="","",D50+N(F50))</f>
        <v>0</v>
      </c>
      <c r="I50" s="12">
        <f>IF(E50="","",E50-N(G50))</f>
        <v>0</v>
      </c>
      <c r="J50" s="13">
        <f>IF(OR(H50="",I50=""),"",IF(I50&lt;=0,0,MAX(0,TODAY()-H50)))</f>
        <v>0</v>
      </c>
      <c r="K50" s="14">
        <f>IF(I50="","",IF(I50&lt;=0,"Paid",IF(J50=0,"Not due",IF(J50&lt;=30,"1-30",IF(J50&lt;=60,"31-60",IF(J50&lt;=90,"61-90","90+"))))))</f>
        <v>0</v>
      </c>
      <c r="L50" s="9"/>
      <c r="M50" s="8"/>
    </row>
    <row r="51" spans="1:13">
      <c r="A51" s="8"/>
      <c r="B51" s="8"/>
      <c r="C51" s="8"/>
      <c r="D51" s="9"/>
      <c r="E51" s="10"/>
      <c r="F51" s="8"/>
      <c r="G51" s="10"/>
      <c r="H51" s="11">
        <f>IF(D51="","",D51+N(F51))</f>
        <v>0</v>
      </c>
      <c r="I51" s="12">
        <f>IF(E51="","",E51-N(G51))</f>
        <v>0</v>
      </c>
      <c r="J51" s="13">
        <f>IF(OR(H51="",I51=""),"",IF(I51&lt;=0,0,MAX(0,TODAY()-H51)))</f>
        <v>0</v>
      </c>
      <c r="K51" s="14">
        <f>IF(I51="","",IF(I51&lt;=0,"Paid",IF(J51=0,"Not due",IF(J51&lt;=30,"1-30",IF(J51&lt;=60,"31-60",IF(J51&lt;=90,"61-90","90+"))))))</f>
        <v>0</v>
      </c>
      <c r="L51" s="9"/>
      <c r="M51" s="8"/>
    </row>
    <row r="52" spans="1:13">
      <c r="A52" s="8"/>
      <c r="B52" s="8"/>
      <c r="C52" s="8"/>
      <c r="D52" s="9"/>
      <c r="E52" s="10"/>
      <c r="F52" s="8"/>
      <c r="G52" s="10"/>
      <c r="H52" s="11">
        <f>IF(D52="","",D52+N(F52))</f>
        <v>0</v>
      </c>
      <c r="I52" s="12">
        <f>IF(E52="","",E52-N(G52))</f>
        <v>0</v>
      </c>
      <c r="J52" s="13">
        <f>IF(OR(H52="",I52=""),"",IF(I52&lt;=0,0,MAX(0,TODAY()-H52)))</f>
        <v>0</v>
      </c>
      <c r="K52" s="14">
        <f>IF(I52="","",IF(I52&lt;=0,"Paid",IF(J52=0,"Not due",IF(J52&lt;=30,"1-30",IF(J52&lt;=60,"31-60",IF(J52&lt;=90,"61-90","90+"))))))</f>
        <v>0</v>
      </c>
      <c r="L52" s="9"/>
      <c r="M52" s="8"/>
    </row>
    <row r="53" spans="1:13">
      <c r="A53" s="8"/>
      <c r="B53" s="8"/>
      <c r="C53" s="8"/>
      <c r="D53" s="9"/>
      <c r="E53" s="10"/>
      <c r="F53" s="8"/>
      <c r="G53" s="10"/>
      <c r="H53" s="11">
        <f>IF(D53="","",D53+N(F53))</f>
        <v>0</v>
      </c>
      <c r="I53" s="12">
        <f>IF(E53="","",E53-N(G53))</f>
        <v>0</v>
      </c>
      <c r="J53" s="13">
        <f>IF(OR(H53="",I53=""),"",IF(I53&lt;=0,0,MAX(0,TODAY()-H53)))</f>
        <v>0</v>
      </c>
      <c r="K53" s="14">
        <f>IF(I53="","",IF(I53&lt;=0,"Paid",IF(J53=0,"Not due",IF(J53&lt;=30,"1-30",IF(J53&lt;=60,"31-60",IF(J53&lt;=90,"61-90","90+"))))))</f>
        <v>0</v>
      </c>
      <c r="L53" s="9"/>
      <c r="M53" s="8"/>
    </row>
    <row r="54" spans="1:13">
      <c r="A54" s="8"/>
      <c r="B54" s="8"/>
      <c r="C54" s="8"/>
      <c r="D54" s="9"/>
      <c r="E54" s="10"/>
      <c r="F54" s="8"/>
      <c r="G54" s="10"/>
      <c r="H54" s="11">
        <f>IF(D54="","",D54+N(F54))</f>
        <v>0</v>
      </c>
      <c r="I54" s="12">
        <f>IF(E54="","",E54-N(G54))</f>
        <v>0</v>
      </c>
      <c r="J54" s="13">
        <f>IF(OR(H54="",I54=""),"",IF(I54&lt;=0,0,MAX(0,TODAY()-H54)))</f>
        <v>0</v>
      </c>
      <c r="K54" s="14">
        <f>IF(I54="","",IF(I54&lt;=0,"Paid",IF(J54=0,"Not due",IF(J54&lt;=30,"1-30",IF(J54&lt;=60,"31-60",IF(J54&lt;=90,"61-90","90+"))))))</f>
        <v>0</v>
      </c>
      <c r="L54" s="9"/>
      <c r="M54" s="8"/>
    </row>
    <row r="55" spans="1:13">
      <c r="A55" s="8"/>
      <c r="B55" s="8"/>
      <c r="C55" s="8"/>
      <c r="D55" s="9"/>
      <c r="E55" s="10"/>
      <c r="F55" s="8"/>
      <c r="G55" s="10"/>
      <c r="H55" s="11">
        <f>IF(D55="","",D55+N(F55))</f>
        <v>0</v>
      </c>
      <c r="I55" s="12">
        <f>IF(E55="","",E55-N(G55))</f>
        <v>0</v>
      </c>
      <c r="J55" s="13">
        <f>IF(OR(H55="",I55=""),"",IF(I55&lt;=0,0,MAX(0,TODAY()-H55)))</f>
        <v>0</v>
      </c>
      <c r="K55" s="14">
        <f>IF(I55="","",IF(I55&lt;=0,"Paid",IF(J55=0,"Not due",IF(J55&lt;=30,"1-30",IF(J55&lt;=60,"31-60",IF(J55&lt;=90,"61-90","90+"))))))</f>
        <v>0</v>
      </c>
      <c r="L55" s="9"/>
      <c r="M55" s="8"/>
    </row>
    <row r="56" spans="1:13">
      <c r="A56" s="8"/>
      <c r="B56" s="8"/>
      <c r="C56" s="8"/>
      <c r="D56" s="9"/>
      <c r="E56" s="10"/>
      <c r="F56" s="8"/>
      <c r="G56" s="10"/>
      <c r="H56" s="11">
        <f>IF(D56="","",D56+N(F56))</f>
        <v>0</v>
      </c>
      <c r="I56" s="12">
        <f>IF(E56="","",E56-N(G56))</f>
        <v>0</v>
      </c>
      <c r="J56" s="13">
        <f>IF(OR(H56="",I56=""),"",IF(I56&lt;=0,0,MAX(0,TODAY()-H56)))</f>
        <v>0</v>
      </c>
      <c r="K56" s="14">
        <f>IF(I56="","",IF(I56&lt;=0,"Paid",IF(J56=0,"Not due",IF(J56&lt;=30,"1-30",IF(J56&lt;=60,"31-60",IF(J56&lt;=90,"61-90","90+"))))))</f>
        <v>0</v>
      </c>
      <c r="L56" s="9"/>
      <c r="M56" s="8"/>
    </row>
    <row r="57" spans="1:13">
      <c r="A57" s="8"/>
      <c r="B57" s="8"/>
      <c r="C57" s="8"/>
      <c r="D57" s="9"/>
      <c r="E57" s="10"/>
      <c r="F57" s="8"/>
      <c r="G57" s="10"/>
      <c r="H57" s="11">
        <f>IF(D57="","",D57+N(F57))</f>
        <v>0</v>
      </c>
      <c r="I57" s="12">
        <f>IF(E57="","",E57-N(G57))</f>
        <v>0</v>
      </c>
      <c r="J57" s="13">
        <f>IF(OR(H57="",I57=""),"",IF(I57&lt;=0,0,MAX(0,TODAY()-H57)))</f>
        <v>0</v>
      </c>
      <c r="K57" s="14">
        <f>IF(I57="","",IF(I57&lt;=0,"Paid",IF(J57=0,"Not due",IF(J57&lt;=30,"1-30",IF(J57&lt;=60,"31-60",IF(J57&lt;=90,"61-90","90+"))))))</f>
        <v>0</v>
      </c>
      <c r="L57" s="9"/>
      <c r="M57" s="8"/>
    </row>
    <row r="58" spans="1:13">
      <c r="A58" s="8"/>
      <c r="B58" s="8"/>
      <c r="C58" s="8"/>
      <c r="D58" s="9"/>
      <c r="E58" s="10"/>
      <c r="F58" s="8"/>
      <c r="G58" s="10"/>
      <c r="H58" s="11">
        <f>IF(D58="","",D58+N(F58))</f>
        <v>0</v>
      </c>
      <c r="I58" s="12">
        <f>IF(E58="","",E58-N(G58))</f>
        <v>0</v>
      </c>
      <c r="J58" s="13">
        <f>IF(OR(H58="",I58=""),"",IF(I58&lt;=0,0,MAX(0,TODAY()-H58)))</f>
        <v>0</v>
      </c>
      <c r="K58" s="14">
        <f>IF(I58="","",IF(I58&lt;=0,"Paid",IF(J58=0,"Not due",IF(J58&lt;=30,"1-30",IF(J58&lt;=60,"31-60",IF(J58&lt;=90,"61-90","90+"))))))</f>
        <v>0</v>
      </c>
      <c r="L58" s="9"/>
      <c r="M58" s="8"/>
    </row>
    <row r="59" spans="1:13">
      <c r="A59" s="8"/>
      <c r="B59" s="8"/>
      <c r="C59" s="8"/>
      <c r="D59" s="9"/>
      <c r="E59" s="10"/>
      <c r="F59" s="8"/>
      <c r="G59" s="10"/>
      <c r="H59" s="11">
        <f>IF(D59="","",D59+N(F59))</f>
        <v>0</v>
      </c>
      <c r="I59" s="12">
        <f>IF(E59="","",E59-N(G59))</f>
        <v>0</v>
      </c>
      <c r="J59" s="13">
        <f>IF(OR(H59="",I59=""),"",IF(I59&lt;=0,0,MAX(0,TODAY()-H59)))</f>
        <v>0</v>
      </c>
      <c r="K59" s="14">
        <f>IF(I59="","",IF(I59&lt;=0,"Paid",IF(J59=0,"Not due",IF(J59&lt;=30,"1-30",IF(J59&lt;=60,"31-60",IF(J59&lt;=90,"61-90","90+"))))))</f>
        <v>0</v>
      </c>
      <c r="L59" s="9"/>
      <c r="M59" s="8"/>
    </row>
    <row r="60" spans="1:13">
      <c r="A60" s="8"/>
      <c r="B60" s="8"/>
      <c r="C60" s="8"/>
      <c r="D60" s="9"/>
      <c r="E60" s="10"/>
      <c r="F60" s="8"/>
      <c r="G60" s="10"/>
      <c r="H60" s="11">
        <f>IF(D60="","",D60+N(F60))</f>
        <v>0</v>
      </c>
      <c r="I60" s="12">
        <f>IF(E60="","",E60-N(G60))</f>
        <v>0</v>
      </c>
      <c r="J60" s="13">
        <f>IF(OR(H60="",I60=""),"",IF(I60&lt;=0,0,MAX(0,TODAY()-H60)))</f>
        <v>0</v>
      </c>
      <c r="K60" s="14">
        <f>IF(I60="","",IF(I60&lt;=0,"Paid",IF(J60=0,"Not due",IF(J60&lt;=30,"1-30",IF(J60&lt;=60,"31-60",IF(J60&lt;=90,"61-90","90+"))))))</f>
        <v>0</v>
      </c>
      <c r="L60" s="9"/>
      <c r="M60" s="8"/>
    </row>
    <row r="61" spans="1:13">
      <c r="A61" s="8"/>
      <c r="B61" s="8"/>
      <c r="C61" s="8"/>
      <c r="D61" s="9"/>
      <c r="E61" s="10"/>
      <c r="F61" s="8"/>
      <c r="G61" s="10"/>
      <c r="H61" s="11">
        <f>IF(D61="","",D61+N(F61))</f>
        <v>0</v>
      </c>
      <c r="I61" s="12">
        <f>IF(E61="","",E61-N(G61))</f>
        <v>0</v>
      </c>
      <c r="J61" s="13">
        <f>IF(OR(H61="",I61=""),"",IF(I61&lt;=0,0,MAX(0,TODAY()-H61)))</f>
        <v>0</v>
      </c>
      <c r="K61" s="14">
        <f>IF(I61="","",IF(I61&lt;=0,"Paid",IF(J61=0,"Not due",IF(J61&lt;=30,"1-30",IF(J61&lt;=60,"31-60",IF(J61&lt;=90,"61-90","90+"))))))</f>
        <v>0</v>
      </c>
      <c r="L61" s="9"/>
      <c r="M61" s="8"/>
    </row>
    <row r="62" spans="1:13">
      <c r="A62" s="8"/>
      <c r="B62" s="8"/>
      <c r="C62" s="8"/>
      <c r="D62" s="9"/>
      <c r="E62" s="10"/>
      <c r="F62" s="8"/>
      <c r="G62" s="10"/>
      <c r="H62" s="11">
        <f>IF(D62="","",D62+N(F62))</f>
        <v>0</v>
      </c>
      <c r="I62" s="12">
        <f>IF(E62="","",E62-N(G62))</f>
        <v>0</v>
      </c>
      <c r="J62" s="13">
        <f>IF(OR(H62="",I62=""),"",IF(I62&lt;=0,0,MAX(0,TODAY()-H62)))</f>
        <v>0</v>
      </c>
      <c r="K62" s="14">
        <f>IF(I62="","",IF(I62&lt;=0,"Paid",IF(J62=0,"Not due",IF(J62&lt;=30,"1-30",IF(J62&lt;=60,"31-60",IF(J62&lt;=90,"61-90","90+"))))))</f>
        <v>0</v>
      </c>
      <c r="L62" s="9"/>
      <c r="M62" s="8"/>
    </row>
    <row r="63" spans="1:13">
      <c r="A63" s="8"/>
      <c r="B63" s="8"/>
      <c r="C63" s="8"/>
      <c r="D63" s="9"/>
      <c r="E63" s="10"/>
      <c r="F63" s="8"/>
      <c r="G63" s="10"/>
      <c r="H63" s="11">
        <f>IF(D63="","",D63+N(F63))</f>
        <v>0</v>
      </c>
      <c r="I63" s="12">
        <f>IF(E63="","",E63-N(G63))</f>
        <v>0</v>
      </c>
      <c r="J63" s="13">
        <f>IF(OR(H63="",I63=""),"",IF(I63&lt;=0,0,MAX(0,TODAY()-H63)))</f>
        <v>0</v>
      </c>
      <c r="K63" s="14">
        <f>IF(I63="","",IF(I63&lt;=0,"Paid",IF(J63=0,"Not due",IF(J63&lt;=30,"1-30",IF(J63&lt;=60,"31-60",IF(J63&lt;=90,"61-90","90+"))))))</f>
        <v>0</v>
      </c>
      <c r="L63" s="9"/>
      <c r="M63" s="8"/>
    </row>
    <row r="64" spans="1:13">
      <c r="A64" s="8"/>
      <c r="B64" s="8"/>
      <c r="C64" s="8"/>
      <c r="D64" s="9"/>
      <c r="E64" s="10"/>
      <c r="F64" s="8"/>
      <c r="G64" s="10"/>
      <c r="H64" s="11">
        <f>IF(D64="","",D64+N(F64))</f>
        <v>0</v>
      </c>
      <c r="I64" s="12">
        <f>IF(E64="","",E64-N(G64))</f>
        <v>0</v>
      </c>
      <c r="J64" s="13">
        <f>IF(OR(H64="",I64=""),"",IF(I64&lt;=0,0,MAX(0,TODAY()-H64)))</f>
        <v>0</v>
      </c>
      <c r="K64" s="14">
        <f>IF(I64="","",IF(I64&lt;=0,"Paid",IF(J64=0,"Not due",IF(J64&lt;=30,"1-30",IF(J64&lt;=60,"31-60",IF(J64&lt;=90,"61-90","90+"))))))</f>
        <v>0</v>
      </c>
      <c r="L64" s="9"/>
      <c r="M64" s="8"/>
    </row>
    <row r="65" spans="1:13">
      <c r="A65" s="8"/>
      <c r="B65" s="8"/>
      <c r="C65" s="8"/>
      <c r="D65" s="9"/>
      <c r="E65" s="10"/>
      <c r="F65" s="8"/>
      <c r="G65" s="10"/>
      <c r="H65" s="11">
        <f>IF(D65="","",D65+N(F65))</f>
        <v>0</v>
      </c>
      <c r="I65" s="12">
        <f>IF(E65="","",E65-N(G65))</f>
        <v>0</v>
      </c>
      <c r="J65" s="13">
        <f>IF(OR(H65="",I65=""),"",IF(I65&lt;=0,0,MAX(0,TODAY()-H65)))</f>
        <v>0</v>
      </c>
      <c r="K65" s="14">
        <f>IF(I65="","",IF(I65&lt;=0,"Paid",IF(J65=0,"Not due",IF(J65&lt;=30,"1-30",IF(J65&lt;=60,"31-60",IF(J65&lt;=90,"61-90","90+"))))))</f>
        <v>0</v>
      </c>
      <c r="L65" s="9"/>
      <c r="M65" s="8"/>
    </row>
    <row r="66" spans="1:13">
      <c r="A66" s="8"/>
      <c r="B66" s="8"/>
      <c r="C66" s="8"/>
      <c r="D66" s="9"/>
      <c r="E66" s="10"/>
      <c r="F66" s="8"/>
      <c r="G66" s="10"/>
      <c r="H66" s="11">
        <f>IF(D66="","",D66+N(F66))</f>
        <v>0</v>
      </c>
      <c r="I66" s="12">
        <f>IF(E66="","",E66-N(G66))</f>
        <v>0</v>
      </c>
      <c r="J66" s="13">
        <f>IF(OR(H66="",I66=""),"",IF(I66&lt;=0,0,MAX(0,TODAY()-H66)))</f>
        <v>0</v>
      </c>
      <c r="K66" s="14">
        <f>IF(I66="","",IF(I66&lt;=0,"Paid",IF(J66=0,"Not due",IF(J66&lt;=30,"1-30",IF(J66&lt;=60,"31-60",IF(J66&lt;=90,"61-90","90+"))))))</f>
        <v>0</v>
      </c>
      <c r="L66" s="9"/>
      <c r="M66" s="8"/>
    </row>
    <row r="67" spans="1:13">
      <c r="A67" s="8"/>
      <c r="B67" s="8"/>
      <c r="C67" s="8"/>
      <c r="D67" s="9"/>
      <c r="E67" s="10"/>
      <c r="F67" s="8"/>
      <c r="G67" s="10"/>
      <c r="H67" s="11">
        <f>IF(D67="","",D67+N(F67))</f>
        <v>0</v>
      </c>
      <c r="I67" s="12">
        <f>IF(E67="","",E67-N(G67))</f>
        <v>0</v>
      </c>
      <c r="J67" s="13">
        <f>IF(OR(H67="",I67=""),"",IF(I67&lt;=0,0,MAX(0,TODAY()-H67)))</f>
        <v>0</v>
      </c>
      <c r="K67" s="14">
        <f>IF(I67="","",IF(I67&lt;=0,"Paid",IF(J67=0,"Not due",IF(J67&lt;=30,"1-30",IF(J67&lt;=60,"31-60",IF(J67&lt;=90,"61-90","90+"))))))</f>
        <v>0</v>
      </c>
      <c r="L67" s="9"/>
      <c r="M67" s="8"/>
    </row>
    <row r="68" spans="1:13">
      <c r="A68" s="8"/>
      <c r="B68" s="8"/>
      <c r="C68" s="8"/>
      <c r="D68" s="9"/>
      <c r="E68" s="10"/>
      <c r="F68" s="8"/>
      <c r="G68" s="10"/>
      <c r="H68" s="11">
        <f>IF(D68="","",D68+N(F68))</f>
        <v>0</v>
      </c>
      <c r="I68" s="12">
        <f>IF(E68="","",E68-N(G68))</f>
        <v>0</v>
      </c>
      <c r="J68" s="13">
        <f>IF(OR(H68="",I68=""),"",IF(I68&lt;=0,0,MAX(0,TODAY()-H68)))</f>
        <v>0</v>
      </c>
      <c r="K68" s="14">
        <f>IF(I68="","",IF(I68&lt;=0,"Paid",IF(J68=0,"Not due",IF(J68&lt;=30,"1-30",IF(J68&lt;=60,"31-60",IF(J68&lt;=90,"61-90","90+"))))))</f>
        <v>0</v>
      </c>
      <c r="L68" s="9"/>
      <c r="M68" s="8"/>
    </row>
    <row r="69" spans="1:13">
      <c r="A69" s="8"/>
      <c r="B69" s="8"/>
      <c r="C69" s="8"/>
      <c r="D69" s="9"/>
      <c r="E69" s="10"/>
      <c r="F69" s="8"/>
      <c r="G69" s="10"/>
      <c r="H69" s="11">
        <f>IF(D69="","",D69+N(F69))</f>
        <v>0</v>
      </c>
      <c r="I69" s="12">
        <f>IF(E69="","",E69-N(G69))</f>
        <v>0</v>
      </c>
      <c r="J69" s="13">
        <f>IF(OR(H69="",I69=""),"",IF(I69&lt;=0,0,MAX(0,TODAY()-H69)))</f>
        <v>0</v>
      </c>
      <c r="K69" s="14">
        <f>IF(I69="","",IF(I69&lt;=0,"Paid",IF(J69=0,"Not due",IF(J69&lt;=30,"1-30",IF(J69&lt;=60,"31-60",IF(J69&lt;=90,"61-90","90+"))))))</f>
        <v>0</v>
      </c>
      <c r="L69" s="9"/>
      <c r="M69" s="8"/>
    </row>
    <row r="70" spans="1:13">
      <c r="A70" s="8"/>
      <c r="B70" s="8"/>
      <c r="C70" s="8"/>
      <c r="D70" s="9"/>
      <c r="E70" s="10"/>
      <c r="F70" s="8"/>
      <c r="G70" s="10"/>
      <c r="H70" s="11">
        <f>IF(D70="","",D70+N(F70))</f>
        <v>0</v>
      </c>
      <c r="I70" s="12">
        <f>IF(E70="","",E70-N(G70))</f>
        <v>0</v>
      </c>
      <c r="J70" s="13">
        <f>IF(OR(H70="",I70=""),"",IF(I70&lt;=0,0,MAX(0,TODAY()-H70)))</f>
        <v>0</v>
      </c>
      <c r="K70" s="14">
        <f>IF(I70="","",IF(I70&lt;=0,"Paid",IF(J70=0,"Not due",IF(J70&lt;=30,"1-30",IF(J70&lt;=60,"31-60",IF(J70&lt;=90,"61-90","90+"))))))</f>
        <v>0</v>
      </c>
      <c r="L70" s="9"/>
      <c r="M70" s="8"/>
    </row>
    <row r="71" spans="1:13">
      <c r="A71" s="8"/>
      <c r="B71" s="8"/>
      <c r="C71" s="8"/>
      <c r="D71" s="9"/>
      <c r="E71" s="10"/>
      <c r="F71" s="8"/>
      <c r="G71" s="10"/>
      <c r="H71" s="11">
        <f>IF(D71="","",D71+N(F71))</f>
        <v>0</v>
      </c>
      <c r="I71" s="12">
        <f>IF(E71="","",E71-N(G71))</f>
        <v>0</v>
      </c>
      <c r="J71" s="13">
        <f>IF(OR(H71="",I71=""),"",IF(I71&lt;=0,0,MAX(0,TODAY()-H71)))</f>
        <v>0</v>
      </c>
      <c r="K71" s="14">
        <f>IF(I71="","",IF(I71&lt;=0,"Paid",IF(J71=0,"Not due",IF(J71&lt;=30,"1-30",IF(J71&lt;=60,"31-60",IF(J71&lt;=90,"61-90","90+"))))))</f>
        <v>0</v>
      </c>
      <c r="L71" s="9"/>
      <c r="M71" s="8"/>
    </row>
    <row r="72" spans="1:13">
      <c r="A72" s="8"/>
      <c r="B72" s="8"/>
      <c r="C72" s="8"/>
      <c r="D72" s="9"/>
      <c r="E72" s="10"/>
      <c r="F72" s="8"/>
      <c r="G72" s="10"/>
      <c r="H72" s="11">
        <f>IF(D72="","",D72+N(F72))</f>
        <v>0</v>
      </c>
      <c r="I72" s="12">
        <f>IF(E72="","",E72-N(G72))</f>
        <v>0</v>
      </c>
      <c r="J72" s="13">
        <f>IF(OR(H72="",I72=""),"",IF(I72&lt;=0,0,MAX(0,TODAY()-H72)))</f>
        <v>0</v>
      </c>
      <c r="K72" s="14">
        <f>IF(I72="","",IF(I72&lt;=0,"Paid",IF(J72=0,"Not due",IF(J72&lt;=30,"1-30",IF(J72&lt;=60,"31-60",IF(J72&lt;=90,"61-90","90+"))))))</f>
        <v>0</v>
      </c>
      <c r="L72" s="9"/>
      <c r="M72" s="8"/>
    </row>
    <row r="73" spans="1:13">
      <c r="A73" s="8"/>
      <c r="B73" s="8"/>
      <c r="C73" s="8"/>
      <c r="D73" s="9"/>
      <c r="E73" s="10"/>
      <c r="F73" s="8"/>
      <c r="G73" s="10"/>
      <c r="H73" s="11">
        <f>IF(D73="","",D73+N(F73))</f>
        <v>0</v>
      </c>
      <c r="I73" s="12">
        <f>IF(E73="","",E73-N(G73))</f>
        <v>0</v>
      </c>
      <c r="J73" s="13">
        <f>IF(OR(H73="",I73=""),"",IF(I73&lt;=0,0,MAX(0,TODAY()-H73)))</f>
        <v>0</v>
      </c>
      <c r="K73" s="14">
        <f>IF(I73="","",IF(I73&lt;=0,"Paid",IF(J73=0,"Not due",IF(J73&lt;=30,"1-30",IF(J73&lt;=60,"31-60",IF(J73&lt;=90,"61-90","90+"))))))</f>
        <v>0</v>
      </c>
      <c r="L73" s="9"/>
      <c r="M73" s="8"/>
    </row>
    <row r="74" spans="1:13">
      <c r="A74" s="8"/>
      <c r="B74" s="8"/>
      <c r="C74" s="8"/>
      <c r="D74" s="9"/>
      <c r="E74" s="10"/>
      <c r="F74" s="8"/>
      <c r="G74" s="10"/>
      <c r="H74" s="11">
        <f>IF(D74="","",D74+N(F74))</f>
        <v>0</v>
      </c>
      <c r="I74" s="12">
        <f>IF(E74="","",E74-N(G74))</f>
        <v>0</v>
      </c>
      <c r="J74" s="13">
        <f>IF(OR(H74="",I74=""),"",IF(I74&lt;=0,0,MAX(0,TODAY()-H74)))</f>
        <v>0</v>
      </c>
      <c r="K74" s="14">
        <f>IF(I74="","",IF(I74&lt;=0,"Paid",IF(J74=0,"Not due",IF(J74&lt;=30,"1-30",IF(J74&lt;=60,"31-60",IF(J74&lt;=90,"61-90","90+"))))))</f>
        <v>0</v>
      </c>
      <c r="L74" s="9"/>
      <c r="M74" s="8"/>
    </row>
    <row r="75" spans="1:13">
      <c r="A75" s="8"/>
      <c r="B75" s="8"/>
      <c r="C75" s="8"/>
      <c r="D75" s="9"/>
      <c r="E75" s="10"/>
      <c r="F75" s="8"/>
      <c r="G75" s="10"/>
      <c r="H75" s="11">
        <f>IF(D75="","",D75+N(F75))</f>
        <v>0</v>
      </c>
      <c r="I75" s="12">
        <f>IF(E75="","",E75-N(G75))</f>
        <v>0</v>
      </c>
      <c r="J75" s="13">
        <f>IF(OR(H75="",I75=""),"",IF(I75&lt;=0,0,MAX(0,TODAY()-H75)))</f>
        <v>0</v>
      </c>
      <c r="K75" s="14">
        <f>IF(I75="","",IF(I75&lt;=0,"Paid",IF(J75=0,"Not due",IF(J75&lt;=30,"1-30",IF(J75&lt;=60,"31-60",IF(J75&lt;=90,"61-90","90+"))))))</f>
        <v>0</v>
      </c>
      <c r="L75" s="9"/>
      <c r="M75" s="8"/>
    </row>
    <row r="76" spans="1:13">
      <c r="A76" s="8"/>
      <c r="B76" s="8"/>
      <c r="C76" s="8"/>
      <c r="D76" s="9"/>
      <c r="E76" s="10"/>
      <c r="F76" s="8"/>
      <c r="G76" s="10"/>
      <c r="H76" s="11">
        <f>IF(D76="","",D76+N(F76))</f>
        <v>0</v>
      </c>
      <c r="I76" s="12">
        <f>IF(E76="","",E76-N(G76))</f>
        <v>0</v>
      </c>
      <c r="J76" s="13">
        <f>IF(OR(H76="",I76=""),"",IF(I76&lt;=0,0,MAX(0,TODAY()-H76)))</f>
        <v>0</v>
      </c>
      <c r="K76" s="14">
        <f>IF(I76="","",IF(I76&lt;=0,"Paid",IF(J76=0,"Not due",IF(J76&lt;=30,"1-30",IF(J76&lt;=60,"31-60",IF(J76&lt;=90,"61-90","90+"))))))</f>
        <v>0</v>
      </c>
      <c r="L76" s="9"/>
      <c r="M76" s="8"/>
    </row>
    <row r="77" spans="1:13">
      <c r="A77" s="8"/>
      <c r="B77" s="8"/>
      <c r="C77" s="8"/>
      <c r="D77" s="9"/>
      <c r="E77" s="10"/>
      <c r="F77" s="8"/>
      <c r="G77" s="10"/>
      <c r="H77" s="11">
        <f>IF(D77="","",D77+N(F77))</f>
        <v>0</v>
      </c>
      <c r="I77" s="12">
        <f>IF(E77="","",E77-N(G77))</f>
        <v>0</v>
      </c>
      <c r="J77" s="13">
        <f>IF(OR(H77="",I77=""),"",IF(I77&lt;=0,0,MAX(0,TODAY()-H77)))</f>
        <v>0</v>
      </c>
      <c r="K77" s="14">
        <f>IF(I77="","",IF(I77&lt;=0,"Paid",IF(J77=0,"Not due",IF(J77&lt;=30,"1-30",IF(J77&lt;=60,"31-60",IF(J77&lt;=90,"61-90","90+"))))))</f>
        <v>0</v>
      </c>
      <c r="L77" s="9"/>
      <c r="M77" s="8"/>
    </row>
    <row r="78" spans="1:13">
      <c r="A78" s="8"/>
      <c r="B78" s="8"/>
      <c r="C78" s="8"/>
      <c r="D78" s="9"/>
      <c r="E78" s="10"/>
      <c r="F78" s="8"/>
      <c r="G78" s="10"/>
      <c r="H78" s="11">
        <f>IF(D78="","",D78+N(F78))</f>
        <v>0</v>
      </c>
      <c r="I78" s="12">
        <f>IF(E78="","",E78-N(G78))</f>
        <v>0</v>
      </c>
      <c r="J78" s="13">
        <f>IF(OR(H78="",I78=""),"",IF(I78&lt;=0,0,MAX(0,TODAY()-H78)))</f>
        <v>0</v>
      </c>
      <c r="K78" s="14">
        <f>IF(I78="","",IF(I78&lt;=0,"Paid",IF(J78=0,"Not due",IF(J78&lt;=30,"1-30",IF(J78&lt;=60,"31-60",IF(J78&lt;=90,"61-90","90+"))))))</f>
        <v>0</v>
      </c>
      <c r="L78" s="9"/>
      <c r="M78" s="8"/>
    </row>
    <row r="79" spans="1:13">
      <c r="A79" s="8"/>
      <c r="B79" s="8"/>
      <c r="C79" s="8"/>
      <c r="D79" s="9"/>
      <c r="E79" s="10"/>
      <c r="F79" s="8"/>
      <c r="G79" s="10"/>
      <c r="H79" s="11">
        <f>IF(D79="","",D79+N(F79))</f>
        <v>0</v>
      </c>
      <c r="I79" s="12">
        <f>IF(E79="","",E79-N(G79))</f>
        <v>0</v>
      </c>
      <c r="J79" s="13">
        <f>IF(OR(H79="",I79=""),"",IF(I79&lt;=0,0,MAX(0,TODAY()-H79)))</f>
        <v>0</v>
      </c>
      <c r="K79" s="14">
        <f>IF(I79="","",IF(I79&lt;=0,"Paid",IF(J79=0,"Not due",IF(J79&lt;=30,"1-30",IF(J79&lt;=60,"31-60",IF(J79&lt;=90,"61-90","90+"))))))</f>
        <v>0</v>
      </c>
      <c r="L79" s="9"/>
      <c r="M79" s="8"/>
    </row>
    <row r="80" spans="1:13">
      <c r="A80" s="8"/>
      <c r="B80" s="8"/>
      <c r="C80" s="8"/>
      <c r="D80" s="9"/>
      <c r="E80" s="10"/>
      <c r="F80" s="8"/>
      <c r="G80" s="10"/>
      <c r="H80" s="11">
        <f>IF(D80="","",D80+N(F80))</f>
        <v>0</v>
      </c>
      <c r="I80" s="12">
        <f>IF(E80="","",E80-N(G80))</f>
        <v>0</v>
      </c>
      <c r="J80" s="13">
        <f>IF(OR(H80="",I80=""),"",IF(I80&lt;=0,0,MAX(0,TODAY()-H80)))</f>
        <v>0</v>
      </c>
      <c r="K80" s="14">
        <f>IF(I80="","",IF(I80&lt;=0,"Paid",IF(J80=0,"Not due",IF(J80&lt;=30,"1-30",IF(J80&lt;=60,"31-60",IF(J80&lt;=90,"61-90","90+"))))))</f>
        <v>0</v>
      </c>
      <c r="L80" s="9"/>
      <c r="M80" s="8"/>
    </row>
    <row r="81" spans="1:13">
      <c r="A81" s="8"/>
      <c r="B81" s="8"/>
      <c r="C81" s="8"/>
      <c r="D81" s="9"/>
      <c r="E81" s="10"/>
      <c r="F81" s="8"/>
      <c r="G81" s="10"/>
      <c r="H81" s="11">
        <f>IF(D81="","",D81+N(F81))</f>
        <v>0</v>
      </c>
      <c r="I81" s="12">
        <f>IF(E81="","",E81-N(G81))</f>
        <v>0</v>
      </c>
      <c r="J81" s="13">
        <f>IF(OR(H81="",I81=""),"",IF(I81&lt;=0,0,MAX(0,TODAY()-H81)))</f>
        <v>0</v>
      </c>
      <c r="K81" s="14">
        <f>IF(I81="","",IF(I81&lt;=0,"Paid",IF(J81=0,"Not due",IF(J81&lt;=30,"1-30",IF(J81&lt;=60,"31-60",IF(J81&lt;=90,"61-90","90+"))))))</f>
        <v>0</v>
      </c>
      <c r="L81" s="9"/>
      <c r="M81" s="8"/>
    </row>
    <row r="82" spans="1:13">
      <c r="A82" s="8"/>
      <c r="B82" s="8"/>
      <c r="C82" s="8"/>
      <c r="D82" s="9"/>
      <c r="E82" s="10"/>
      <c r="F82" s="8"/>
      <c r="G82" s="10"/>
      <c r="H82" s="11">
        <f>IF(D82="","",D82+N(F82))</f>
        <v>0</v>
      </c>
      <c r="I82" s="12">
        <f>IF(E82="","",E82-N(G82))</f>
        <v>0</v>
      </c>
      <c r="J82" s="13">
        <f>IF(OR(H82="",I82=""),"",IF(I82&lt;=0,0,MAX(0,TODAY()-H82)))</f>
        <v>0</v>
      </c>
      <c r="K82" s="14">
        <f>IF(I82="","",IF(I82&lt;=0,"Paid",IF(J82=0,"Not due",IF(J82&lt;=30,"1-30",IF(J82&lt;=60,"31-60",IF(J82&lt;=90,"61-90","90+"))))))</f>
        <v>0</v>
      </c>
      <c r="L82" s="9"/>
      <c r="M82" s="8"/>
    </row>
    <row r="83" spans="1:13">
      <c r="A83" s="8"/>
      <c r="B83" s="8"/>
      <c r="C83" s="8"/>
      <c r="D83" s="9"/>
      <c r="E83" s="10"/>
      <c r="F83" s="8"/>
      <c r="G83" s="10"/>
      <c r="H83" s="11">
        <f>IF(D83="","",D83+N(F83))</f>
        <v>0</v>
      </c>
      <c r="I83" s="12">
        <f>IF(E83="","",E83-N(G83))</f>
        <v>0</v>
      </c>
      <c r="J83" s="13">
        <f>IF(OR(H83="",I83=""),"",IF(I83&lt;=0,0,MAX(0,TODAY()-H83)))</f>
        <v>0</v>
      </c>
      <c r="K83" s="14">
        <f>IF(I83="","",IF(I83&lt;=0,"Paid",IF(J83=0,"Not due",IF(J83&lt;=30,"1-30",IF(J83&lt;=60,"31-60",IF(J83&lt;=90,"61-90","90+"))))))</f>
        <v>0</v>
      </c>
      <c r="L83" s="9"/>
      <c r="M83" s="8"/>
    </row>
    <row r="84" spans="1:13">
      <c r="A84" s="8"/>
      <c r="B84" s="8"/>
      <c r="C84" s="8"/>
      <c r="D84" s="9"/>
      <c r="E84" s="10"/>
      <c r="F84" s="8"/>
      <c r="G84" s="10"/>
      <c r="H84" s="11">
        <f>IF(D84="","",D84+N(F84))</f>
        <v>0</v>
      </c>
      <c r="I84" s="12">
        <f>IF(E84="","",E84-N(G84))</f>
        <v>0</v>
      </c>
      <c r="J84" s="13">
        <f>IF(OR(H84="",I84=""),"",IF(I84&lt;=0,0,MAX(0,TODAY()-H84)))</f>
        <v>0</v>
      </c>
      <c r="K84" s="14">
        <f>IF(I84="","",IF(I84&lt;=0,"Paid",IF(J84=0,"Not due",IF(J84&lt;=30,"1-30",IF(J84&lt;=60,"31-60",IF(J84&lt;=90,"61-90","90+"))))))</f>
        <v>0</v>
      </c>
      <c r="L84" s="9"/>
      <c r="M84" s="8"/>
    </row>
    <row r="85" spans="1:13">
      <c r="A85" s="8"/>
      <c r="B85" s="8"/>
      <c r="C85" s="8"/>
      <c r="D85" s="9"/>
      <c r="E85" s="10"/>
      <c r="F85" s="8"/>
      <c r="G85" s="10"/>
      <c r="H85" s="11">
        <f>IF(D85="","",D85+N(F85))</f>
        <v>0</v>
      </c>
      <c r="I85" s="12">
        <f>IF(E85="","",E85-N(G85))</f>
        <v>0</v>
      </c>
      <c r="J85" s="13">
        <f>IF(OR(H85="",I85=""),"",IF(I85&lt;=0,0,MAX(0,TODAY()-H85)))</f>
        <v>0</v>
      </c>
      <c r="K85" s="14">
        <f>IF(I85="","",IF(I85&lt;=0,"Paid",IF(J85=0,"Not due",IF(J85&lt;=30,"1-30",IF(J85&lt;=60,"31-60",IF(J85&lt;=90,"61-90","90+"))))))</f>
        <v>0</v>
      </c>
      <c r="L85" s="9"/>
      <c r="M85" s="8"/>
    </row>
    <row r="86" spans="1:13">
      <c r="A86" s="8"/>
      <c r="B86" s="8"/>
      <c r="C86" s="8"/>
      <c r="D86" s="9"/>
      <c r="E86" s="10"/>
      <c r="F86" s="8"/>
      <c r="G86" s="10"/>
      <c r="H86" s="11">
        <f>IF(D86="","",D86+N(F86))</f>
        <v>0</v>
      </c>
      <c r="I86" s="12">
        <f>IF(E86="","",E86-N(G86))</f>
        <v>0</v>
      </c>
      <c r="J86" s="13">
        <f>IF(OR(H86="",I86=""),"",IF(I86&lt;=0,0,MAX(0,TODAY()-H86)))</f>
        <v>0</v>
      </c>
      <c r="K86" s="14">
        <f>IF(I86="","",IF(I86&lt;=0,"Paid",IF(J86=0,"Not due",IF(J86&lt;=30,"1-30",IF(J86&lt;=60,"31-60",IF(J86&lt;=90,"61-90","90+"))))))</f>
        <v>0</v>
      </c>
      <c r="L86" s="9"/>
      <c r="M86" s="8"/>
    </row>
    <row r="87" spans="1:13">
      <c r="A87" s="8"/>
      <c r="B87" s="8"/>
      <c r="C87" s="8"/>
      <c r="D87" s="9"/>
      <c r="E87" s="10"/>
      <c r="F87" s="8"/>
      <c r="G87" s="10"/>
      <c r="H87" s="11">
        <f>IF(D87="","",D87+N(F87))</f>
        <v>0</v>
      </c>
      <c r="I87" s="12">
        <f>IF(E87="","",E87-N(G87))</f>
        <v>0</v>
      </c>
      <c r="J87" s="13">
        <f>IF(OR(H87="",I87=""),"",IF(I87&lt;=0,0,MAX(0,TODAY()-H87)))</f>
        <v>0</v>
      </c>
      <c r="K87" s="14">
        <f>IF(I87="","",IF(I87&lt;=0,"Paid",IF(J87=0,"Not due",IF(J87&lt;=30,"1-30",IF(J87&lt;=60,"31-60",IF(J87&lt;=90,"61-90","90+"))))))</f>
        <v>0</v>
      </c>
      <c r="L87" s="9"/>
      <c r="M87" s="8"/>
    </row>
    <row r="88" spans="1:13">
      <c r="A88" s="8"/>
      <c r="B88" s="8"/>
      <c r="C88" s="8"/>
      <c r="D88" s="9"/>
      <c r="E88" s="10"/>
      <c r="F88" s="8"/>
      <c r="G88" s="10"/>
      <c r="H88" s="11">
        <f>IF(D88="","",D88+N(F88))</f>
        <v>0</v>
      </c>
      <c r="I88" s="12">
        <f>IF(E88="","",E88-N(G88))</f>
        <v>0</v>
      </c>
      <c r="J88" s="13">
        <f>IF(OR(H88="",I88=""),"",IF(I88&lt;=0,0,MAX(0,TODAY()-H88)))</f>
        <v>0</v>
      </c>
      <c r="K88" s="14">
        <f>IF(I88="","",IF(I88&lt;=0,"Paid",IF(J88=0,"Not due",IF(J88&lt;=30,"1-30",IF(J88&lt;=60,"31-60",IF(J88&lt;=90,"61-90","90+"))))))</f>
        <v>0</v>
      </c>
      <c r="L88" s="9"/>
      <c r="M88" s="8"/>
    </row>
    <row r="89" spans="1:13">
      <c r="A89" s="8"/>
      <c r="B89" s="8"/>
      <c r="C89" s="8"/>
      <c r="D89" s="9"/>
      <c r="E89" s="10"/>
      <c r="F89" s="8"/>
      <c r="G89" s="10"/>
      <c r="H89" s="11">
        <f>IF(D89="","",D89+N(F89))</f>
        <v>0</v>
      </c>
      <c r="I89" s="12">
        <f>IF(E89="","",E89-N(G89))</f>
        <v>0</v>
      </c>
      <c r="J89" s="13">
        <f>IF(OR(H89="",I89=""),"",IF(I89&lt;=0,0,MAX(0,TODAY()-H89)))</f>
        <v>0</v>
      </c>
      <c r="K89" s="14">
        <f>IF(I89="","",IF(I89&lt;=0,"Paid",IF(J89=0,"Not due",IF(J89&lt;=30,"1-30",IF(J89&lt;=60,"31-60",IF(J89&lt;=90,"61-90","90+"))))))</f>
        <v>0</v>
      </c>
      <c r="L89" s="9"/>
      <c r="M89" s="8"/>
    </row>
    <row r="90" spans="1:13">
      <c r="A90" s="8"/>
      <c r="B90" s="8"/>
      <c r="C90" s="8"/>
      <c r="D90" s="9"/>
      <c r="E90" s="10"/>
      <c r="F90" s="8"/>
      <c r="G90" s="10"/>
      <c r="H90" s="11">
        <f>IF(D90="","",D90+N(F90))</f>
        <v>0</v>
      </c>
      <c r="I90" s="12">
        <f>IF(E90="","",E90-N(G90))</f>
        <v>0</v>
      </c>
      <c r="J90" s="13">
        <f>IF(OR(H90="",I90=""),"",IF(I90&lt;=0,0,MAX(0,TODAY()-H90)))</f>
        <v>0</v>
      </c>
      <c r="K90" s="14">
        <f>IF(I90="","",IF(I90&lt;=0,"Paid",IF(J90=0,"Not due",IF(J90&lt;=30,"1-30",IF(J90&lt;=60,"31-60",IF(J90&lt;=90,"61-90","90+"))))))</f>
        <v>0</v>
      </c>
      <c r="L90" s="9"/>
      <c r="M90" s="8"/>
    </row>
    <row r="91" spans="1:13">
      <c r="A91" s="8"/>
      <c r="B91" s="8"/>
      <c r="C91" s="8"/>
      <c r="D91" s="9"/>
      <c r="E91" s="10"/>
      <c r="F91" s="8"/>
      <c r="G91" s="10"/>
      <c r="H91" s="11">
        <f>IF(D91="","",D91+N(F91))</f>
        <v>0</v>
      </c>
      <c r="I91" s="12">
        <f>IF(E91="","",E91-N(G91))</f>
        <v>0</v>
      </c>
      <c r="J91" s="13">
        <f>IF(OR(H91="",I91=""),"",IF(I91&lt;=0,0,MAX(0,TODAY()-H91)))</f>
        <v>0</v>
      </c>
      <c r="K91" s="14">
        <f>IF(I91="","",IF(I91&lt;=0,"Paid",IF(J91=0,"Not due",IF(J91&lt;=30,"1-30",IF(J91&lt;=60,"31-60",IF(J91&lt;=90,"61-90","90+"))))))</f>
        <v>0</v>
      </c>
      <c r="L91" s="9"/>
      <c r="M91" s="8"/>
    </row>
    <row r="92" spans="1:13">
      <c r="A92" s="8"/>
      <c r="B92" s="8"/>
      <c r="C92" s="8"/>
      <c r="D92" s="9"/>
      <c r="E92" s="10"/>
      <c r="F92" s="8"/>
      <c r="G92" s="10"/>
      <c r="H92" s="11">
        <f>IF(D92="","",D92+N(F92))</f>
        <v>0</v>
      </c>
      <c r="I92" s="12">
        <f>IF(E92="","",E92-N(G92))</f>
        <v>0</v>
      </c>
      <c r="J92" s="13">
        <f>IF(OR(H92="",I92=""),"",IF(I92&lt;=0,0,MAX(0,TODAY()-H92)))</f>
        <v>0</v>
      </c>
      <c r="K92" s="14">
        <f>IF(I92="","",IF(I92&lt;=0,"Paid",IF(J92=0,"Not due",IF(J92&lt;=30,"1-30",IF(J92&lt;=60,"31-60",IF(J92&lt;=90,"61-90","90+"))))))</f>
        <v>0</v>
      </c>
      <c r="L92" s="9"/>
      <c r="M92" s="8"/>
    </row>
    <row r="93" spans="1:13">
      <c r="A93" s="8"/>
      <c r="B93" s="8"/>
      <c r="C93" s="8"/>
      <c r="D93" s="9"/>
      <c r="E93" s="10"/>
      <c r="F93" s="8"/>
      <c r="G93" s="10"/>
      <c r="H93" s="11">
        <f>IF(D93="","",D93+N(F93))</f>
        <v>0</v>
      </c>
      <c r="I93" s="12">
        <f>IF(E93="","",E93-N(G93))</f>
        <v>0</v>
      </c>
      <c r="J93" s="13">
        <f>IF(OR(H93="",I93=""),"",IF(I93&lt;=0,0,MAX(0,TODAY()-H93)))</f>
        <v>0</v>
      </c>
      <c r="K93" s="14">
        <f>IF(I93="","",IF(I93&lt;=0,"Paid",IF(J93=0,"Not due",IF(J93&lt;=30,"1-30",IF(J93&lt;=60,"31-60",IF(J93&lt;=90,"61-90","90+"))))))</f>
        <v>0</v>
      </c>
      <c r="L93" s="9"/>
      <c r="M93" s="8"/>
    </row>
    <row r="94" spans="1:13">
      <c r="A94" s="8"/>
      <c r="B94" s="8"/>
      <c r="C94" s="8"/>
      <c r="D94" s="9"/>
      <c r="E94" s="10"/>
      <c r="F94" s="8"/>
      <c r="G94" s="10"/>
      <c r="H94" s="11">
        <f>IF(D94="","",D94+N(F94))</f>
        <v>0</v>
      </c>
      <c r="I94" s="12">
        <f>IF(E94="","",E94-N(G94))</f>
        <v>0</v>
      </c>
      <c r="J94" s="13">
        <f>IF(OR(H94="",I94=""),"",IF(I94&lt;=0,0,MAX(0,TODAY()-H94)))</f>
        <v>0</v>
      </c>
      <c r="K94" s="14">
        <f>IF(I94="","",IF(I94&lt;=0,"Paid",IF(J94=0,"Not due",IF(J94&lt;=30,"1-30",IF(J94&lt;=60,"31-60",IF(J94&lt;=90,"61-90","90+"))))))</f>
        <v>0</v>
      </c>
      <c r="L94" s="9"/>
      <c r="M94" s="8"/>
    </row>
    <row r="95" spans="1:13">
      <c r="A95" s="8"/>
      <c r="B95" s="8"/>
      <c r="C95" s="8"/>
      <c r="D95" s="9"/>
      <c r="E95" s="10"/>
      <c r="F95" s="8"/>
      <c r="G95" s="10"/>
      <c r="H95" s="11">
        <f>IF(D95="","",D95+N(F95))</f>
        <v>0</v>
      </c>
      <c r="I95" s="12">
        <f>IF(E95="","",E95-N(G95))</f>
        <v>0</v>
      </c>
      <c r="J95" s="13">
        <f>IF(OR(H95="",I95=""),"",IF(I95&lt;=0,0,MAX(0,TODAY()-H95)))</f>
        <v>0</v>
      </c>
      <c r="K95" s="14">
        <f>IF(I95="","",IF(I95&lt;=0,"Paid",IF(J95=0,"Not due",IF(J95&lt;=30,"1-30",IF(J95&lt;=60,"31-60",IF(J95&lt;=90,"61-90","90+"))))))</f>
        <v>0</v>
      </c>
      <c r="L95" s="9"/>
      <c r="M95" s="8"/>
    </row>
    <row r="96" spans="1:13">
      <c r="A96" s="8"/>
      <c r="B96" s="8"/>
      <c r="C96" s="8"/>
      <c r="D96" s="9"/>
      <c r="E96" s="10"/>
      <c r="F96" s="8"/>
      <c r="G96" s="10"/>
      <c r="H96" s="11">
        <f>IF(D96="","",D96+N(F96))</f>
        <v>0</v>
      </c>
      <c r="I96" s="12">
        <f>IF(E96="","",E96-N(G96))</f>
        <v>0</v>
      </c>
      <c r="J96" s="13">
        <f>IF(OR(H96="",I96=""),"",IF(I96&lt;=0,0,MAX(0,TODAY()-H96)))</f>
        <v>0</v>
      </c>
      <c r="K96" s="14">
        <f>IF(I96="","",IF(I96&lt;=0,"Paid",IF(J96=0,"Not due",IF(J96&lt;=30,"1-30",IF(J96&lt;=60,"31-60",IF(J96&lt;=90,"61-90","90+"))))))</f>
        <v>0</v>
      </c>
      <c r="L96" s="9"/>
      <c r="M96" s="8"/>
    </row>
    <row r="97" spans="1:13">
      <c r="A97" s="8"/>
      <c r="B97" s="8"/>
      <c r="C97" s="8"/>
      <c r="D97" s="9"/>
      <c r="E97" s="10"/>
      <c r="F97" s="8"/>
      <c r="G97" s="10"/>
      <c r="H97" s="11">
        <f>IF(D97="","",D97+N(F97))</f>
        <v>0</v>
      </c>
      <c r="I97" s="12">
        <f>IF(E97="","",E97-N(G97))</f>
        <v>0</v>
      </c>
      <c r="J97" s="13">
        <f>IF(OR(H97="",I97=""),"",IF(I97&lt;=0,0,MAX(0,TODAY()-H97)))</f>
        <v>0</v>
      </c>
      <c r="K97" s="14">
        <f>IF(I97="","",IF(I97&lt;=0,"Paid",IF(J97=0,"Not due",IF(J97&lt;=30,"1-30",IF(J97&lt;=60,"31-60",IF(J97&lt;=90,"61-90","90+"))))))</f>
        <v>0</v>
      </c>
      <c r="L97" s="9"/>
      <c r="M97" s="8"/>
    </row>
    <row r="98" spans="1:13">
      <c r="A98" s="8"/>
      <c r="B98" s="8"/>
      <c r="C98" s="8"/>
      <c r="D98" s="9"/>
      <c r="E98" s="10"/>
      <c r="F98" s="8"/>
      <c r="G98" s="10"/>
      <c r="H98" s="11">
        <f>IF(D98="","",D98+N(F98))</f>
        <v>0</v>
      </c>
      <c r="I98" s="12">
        <f>IF(E98="","",E98-N(G98))</f>
        <v>0</v>
      </c>
      <c r="J98" s="13">
        <f>IF(OR(H98="",I98=""),"",IF(I98&lt;=0,0,MAX(0,TODAY()-H98)))</f>
        <v>0</v>
      </c>
      <c r="K98" s="14">
        <f>IF(I98="","",IF(I98&lt;=0,"Paid",IF(J98=0,"Not due",IF(J98&lt;=30,"1-30",IF(J98&lt;=60,"31-60",IF(J98&lt;=90,"61-90","90+"))))))</f>
        <v>0</v>
      </c>
      <c r="L98" s="9"/>
      <c r="M98" s="8"/>
    </row>
    <row r="99" spans="1:13">
      <c r="A99" s="8"/>
      <c r="B99" s="8"/>
      <c r="C99" s="8"/>
      <c r="D99" s="9"/>
      <c r="E99" s="10"/>
      <c r="F99" s="8"/>
      <c r="G99" s="10"/>
      <c r="H99" s="11">
        <f>IF(D99="","",D99+N(F99))</f>
        <v>0</v>
      </c>
      <c r="I99" s="12">
        <f>IF(E99="","",E99-N(G99))</f>
        <v>0</v>
      </c>
      <c r="J99" s="13">
        <f>IF(OR(H99="",I99=""),"",IF(I99&lt;=0,0,MAX(0,TODAY()-H99)))</f>
        <v>0</v>
      </c>
      <c r="K99" s="14">
        <f>IF(I99="","",IF(I99&lt;=0,"Paid",IF(J99=0,"Not due",IF(J99&lt;=30,"1-30",IF(J99&lt;=60,"31-60",IF(J99&lt;=90,"61-90","90+"))))))</f>
        <v>0</v>
      </c>
      <c r="L99" s="9"/>
      <c r="M99" s="8"/>
    </row>
    <row r="100" spans="1:13">
      <c r="A100" s="8"/>
      <c r="B100" s="8"/>
      <c r="C100" s="8"/>
      <c r="D100" s="9"/>
      <c r="E100" s="10"/>
      <c r="F100" s="8"/>
      <c r="G100" s="10"/>
      <c r="H100" s="11">
        <f>IF(D100="","",D100+N(F100))</f>
        <v>0</v>
      </c>
      <c r="I100" s="12">
        <f>IF(E100="","",E100-N(G100))</f>
        <v>0</v>
      </c>
      <c r="J100" s="13">
        <f>IF(OR(H100="",I100=""),"",IF(I100&lt;=0,0,MAX(0,TODAY()-H100)))</f>
        <v>0</v>
      </c>
      <c r="K100" s="14">
        <f>IF(I100="","",IF(I100&lt;=0,"Paid",IF(J100=0,"Not due",IF(J100&lt;=30,"1-30",IF(J100&lt;=60,"31-60",IF(J100&lt;=90,"61-90","90+"))))))</f>
        <v>0</v>
      </c>
      <c r="L100" s="9"/>
      <c r="M100" s="8"/>
    </row>
    <row r="101" spans="1:13">
      <c r="A101" s="8"/>
      <c r="B101" s="8"/>
      <c r="C101" s="8"/>
      <c r="D101" s="9"/>
      <c r="E101" s="10"/>
      <c r="F101" s="8"/>
      <c r="G101" s="10"/>
      <c r="H101" s="11">
        <f>IF(D101="","",D101+N(F101))</f>
        <v>0</v>
      </c>
      <c r="I101" s="12">
        <f>IF(E101="","",E101-N(G101))</f>
        <v>0</v>
      </c>
      <c r="J101" s="13">
        <f>IF(OR(H101="",I101=""),"",IF(I101&lt;=0,0,MAX(0,TODAY()-H101)))</f>
        <v>0</v>
      </c>
      <c r="K101" s="14">
        <f>IF(I101="","",IF(I101&lt;=0,"Paid",IF(J101=0,"Not due",IF(J101&lt;=30,"1-30",IF(J101&lt;=60,"31-60",IF(J101&lt;=90,"61-90","90+"))))))</f>
        <v>0</v>
      </c>
      <c r="L101" s="9"/>
      <c r="M101" s="8"/>
    </row>
    <row r="102" spans="1:13">
      <c r="A102" s="8"/>
      <c r="B102" s="8"/>
      <c r="C102" s="8"/>
      <c r="D102" s="9"/>
      <c r="E102" s="10"/>
      <c r="F102" s="8"/>
      <c r="G102" s="10"/>
      <c r="H102" s="11">
        <f>IF(D102="","",D102+N(F102))</f>
        <v>0</v>
      </c>
      <c r="I102" s="12">
        <f>IF(E102="","",E102-N(G102))</f>
        <v>0</v>
      </c>
      <c r="J102" s="13">
        <f>IF(OR(H102="",I102=""),"",IF(I102&lt;=0,0,MAX(0,TODAY()-H102)))</f>
        <v>0</v>
      </c>
      <c r="K102" s="14">
        <f>IF(I102="","",IF(I102&lt;=0,"Paid",IF(J102=0,"Not due",IF(J102&lt;=30,"1-30",IF(J102&lt;=60,"31-60",IF(J102&lt;=90,"61-90","90+"))))))</f>
        <v>0</v>
      </c>
      <c r="L102" s="9"/>
      <c r="M102" s="8"/>
    </row>
    <row r="103" spans="1:13">
      <c r="A103" s="8"/>
      <c r="B103" s="8"/>
      <c r="C103" s="8"/>
      <c r="D103" s="9"/>
      <c r="E103" s="10"/>
      <c r="F103" s="8"/>
      <c r="G103" s="10"/>
      <c r="H103" s="11">
        <f>IF(D103="","",D103+N(F103))</f>
        <v>0</v>
      </c>
      <c r="I103" s="12">
        <f>IF(E103="","",E103-N(G103))</f>
        <v>0</v>
      </c>
      <c r="J103" s="13">
        <f>IF(OR(H103="",I103=""),"",IF(I103&lt;=0,0,MAX(0,TODAY()-H103)))</f>
        <v>0</v>
      </c>
      <c r="K103" s="14">
        <f>IF(I103="","",IF(I103&lt;=0,"Paid",IF(J103=0,"Not due",IF(J103&lt;=30,"1-30",IF(J103&lt;=60,"31-60",IF(J103&lt;=90,"61-90","90+"))))))</f>
        <v>0</v>
      </c>
      <c r="L103" s="9"/>
      <c r="M103" s="8"/>
    </row>
    <row r="104" spans="1:13">
      <c r="A104" s="8"/>
      <c r="B104" s="8"/>
      <c r="C104" s="8"/>
      <c r="D104" s="9"/>
      <c r="E104" s="10"/>
      <c r="F104" s="8"/>
      <c r="G104" s="10"/>
      <c r="H104" s="11">
        <f>IF(D104="","",D104+N(F104))</f>
        <v>0</v>
      </c>
      <c r="I104" s="12">
        <f>IF(E104="","",E104-N(G104))</f>
        <v>0</v>
      </c>
      <c r="J104" s="13">
        <f>IF(OR(H104="",I104=""),"",IF(I104&lt;=0,0,MAX(0,TODAY()-H104)))</f>
        <v>0</v>
      </c>
      <c r="K104" s="14">
        <f>IF(I104="","",IF(I104&lt;=0,"Paid",IF(J104=0,"Not due",IF(J104&lt;=30,"1-30",IF(J104&lt;=60,"31-60",IF(J104&lt;=90,"61-90","90+"))))))</f>
        <v>0</v>
      </c>
      <c r="L104" s="9"/>
      <c r="M104" s="8"/>
    </row>
    <row r="105" spans="1:13">
      <c r="A105" s="8"/>
      <c r="B105" s="8"/>
      <c r="C105" s="8"/>
      <c r="D105" s="9"/>
      <c r="E105" s="10"/>
      <c r="F105" s="8"/>
      <c r="G105" s="10"/>
      <c r="H105" s="11">
        <f>IF(D105="","",D105+N(F105))</f>
        <v>0</v>
      </c>
      <c r="I105" s="12">
        <f>IF(E105="","",E105-N(G105))</f>
        <v>0</v>
      </c>
      <c r="J105" s="13">
        <f>IF(OR(H105="",I105=""),"",IF(I105&lt;=0,0,MAX(0,TODAY()-H105)))</f>
        <v>0</v>
      </c>
      <c r="K105" s="14">
        <f>IF(I105="","",IF(I105&lt;=0,"Paid",IF(J105=0,"Not due",IF(J105&lt;=30,"1-30",IF(J105&lt;=60,"31-60",IF(J105&lt;=90,"61-90","90+"))))))</f>
        <v>0</v>
      </c>
      <c r="L105" s="9"/>
      <c r="M105" s="8"/>
    </row>
    <row r="106" spans="1:13">
      <c r="A106" s="8"/>
      <c r="B106" s="8"/>
      <c r="C106" s="8"/>
      <c r="D106" s="9"/>
      <c r="E106" s="10"/>
      <c r="F106" s="8"/>
      <c r="G106" s="10"/>
      <c r="H106" s="11">
        <f>IF(D106="","",D106+N(F106))</f>
        <v>0</v>
      </c>
      <c r="I106" s="12">
        <f>IF(E106="","",E106-N(G106))</f>
        <v>0</v>
      </c>
      <c r="J106" s="13">
        <f>IF(OR(H106="",I106=""),"",IF(I106&lt;=0,0,MAX(0,TODAY()-H106)))</f>
        <v>0</v>
      </c>
      <c r="K106" s="14">
        <f>IF(I106="","",IF(I106&lt;=0,"Paid",IF(J106=0,"Not due",IF(J106&lt;=30,"1-30",IF(J106&lt;=60,"31-60",IF(J106&lt;=90,"61-90","90+"))))))</f>
        <v>0</v>
      </c>
      <c r="L106" s="9"/>
      <c r="M106" s="8"/>
    </row>
    <row r="107" spans="1:13">
      <c r="A107" s="8"/>
      <c r="B107" s="8"/>
      <c r="C107" s="8"/>
      <c r="D107" s="9"/>
      <c r="E107" s="10"/>
      <c r="F107" s="8"/>
      <c r="G107" s="10"/>
      <c r="H107" s="11">
        <f>IF(D107="","",D107+N(F107))</f>
        <v>0</v>
      </c>
      <c r="I107" s="12">
        <f>IF(E107="","",E107-N(G107))</f>
        <v>0</v>
      </c>
      <c r="J107" s="13">
        <f>IF(OR(H107="",I107=""),"",IF(I107&lt;=0,0,MAX(0,TODAY()-H107)))</f>
        <v>0</v>
      </c>
      <c r="K107" s="14">
        <f>IF(I107="","",IF(I107&lt;=0,"Paid",IF(J107=0,"Not due",IF(J107&lt;=30,"1-30",IF(J107&lt;=60,"31-60",IF(J107&lt;=90,"61-90","90+"))))))</f>
        <v>0</v>
      </c>
      <c r="L107" s="9"/>
      <c r="M107" s="8"/>
    </row>
    <row r="108" spans="1:13">
      <c r="A108" s="8"/>
      <c r="B108" s="8"/>
      <c r="C108" s="8"/>
      <c r="D108" s="9"/>
      <c r="E108" s="10"/>
      <c r="F108" s="8"/>
      <c r="G108" s="10"/>
      <c r="H108" s="11">
        <f>IF(D108="","",D108+N(F108))</f>
        <v>0</v>
      </c>
      <c r="I108" s="12">
        <f>IF(E108="","",E108-N(G108))</f>
        <v>0</v>
      </c>
      <c r="J108" s="13">
        <f>IF(OR(H108="",I108=""),"",IF(I108&lt;=0,0,MAX(0,TODAY()-H108)))</f>
        <v>0</v>
      </c>
      <c r="K108" s="14">
        <f>IF(I108="","",IF(I108&lt;=0,"Paid",IF(J108=0,"Not due",IF(J108&lt;=30,"1-30",IF(J108&lt;=60,"31-60",IF(J108&lt;=90,"61-90","90+"))))))</f>
        <v>0</v>
      </c>
      <c r="L108" s="9"/>
      <c r="M108" s="8"/>
    </row>
    <row r="109" spans="1:13">
      <c r="A109" s="8"/>
      <c r="B109" s="8"/>
      <c r="C109" s="8"/>
      <c r="D109" s="9"/>
      <c r="E109" s="10"/>
      <c r="F109" s="8"/>
      <c r="G109" s="10"/>
      <c r="H109" s="11">
        <f>IF(D109="","",D109+N(F109))</f>
        <v>0</v>
      </c>
      <c r="I109" s="12">
        <f>IF(E109="","",E109-N(G109))</f>
        <v>0</v>
      </c>
      <c r="J109" s="13">
        <f>IF(OR(H109="",I109=""),"",IF(I109&lt;=0,0,MAX(0,TODAY()-H109)))</f>
        <v>0</v>
      </c>
      <c r="K109" s="14">
        <f>IF(I109="","",IF(I109&lt;=0,"Paid",IF(J109=0,"Not due",IF(J109&lt;=30,"1-30",IF(J109&lt;=60,"31-60",IF(J109&lt;=90,"61-90","90+"))))))</f>
        <v>0</v>
      </c>
      <c r="L109" s="9"/>
      <c r="M109" s="8"/>
    </row>
    <row r="110" spans="1:13">
      <c r="A110" s="8"/>
      <c r="B110" s="8"/>
      <c r="C110" s="8"/>
      <c r="D110" s="9"/>
      <c r="E110" s="10"/>
      <c r="F110" s="8"/>
      <c r="G110" s="10"/>
      <c r="H110" s="11">
        <f>IF(D110="","",D110+N(F110))</f>
        <v>0</v>
      </c>
      <c r="I110" s="12">
        <f>IF(E110="","",E110-N(G110))</f>
        <v>0</v>
      </c>
      <c r="J110" s="13">
        <f>IF(OR(H110="",I110=""),"",IF(I110&lt;=0,0,MAX(0,TODAY()-H110)))</f>
        <v>0</v>
      </c>
      <c r="K110" s="14">
        <f>IF(I110="","",IF(I110&lt;=0,"Paid",IF(J110=0,"Not due",IF(J110&lt;=30,"1-30",IF(J110&lt;=60,"31-60",IF(J110&lt;=90,"61-90","90+"))))))</f>
        <v>0</v>
      </c>
      <c r="L110" s="9"/>
      <c r="M110" s="8"/>
    </row>
    <row r="111" spans="1:13">
      <c r="A111" s="8"/>
      <c r="B111" s="8"/>
      <c r="C111" s="8"/>
      <c r="D111" s="9"/>
      <c r="E111" s="10"/>
      <c r="F111" s="8"/>
      <c r="G111" s="10"/>
      <c r="H111" s="11">
        <f>IF(D111="","",D111+N(F111))</f>
        <v>0</v>
      </c>
      <c r="I111" s="12">
        <f>IF(E111="","",E111-N(G111))</f>
        <v>0</v>
      </c>
      <c r="J111" s="13">
        <f>IF(OR(H111="",I111=""),"",IF(I111&lt;=0,0,MAX(0,TODAY()-H111)))</f>
        <v>0</v>
      </c>
      <c r="K111" s="14">
        <f>IF(I111="","",IF(I111&lt;=0,"Paid",IF(J111=0,"Not due",IF(J111&lt;=30,"1-30",IF(J111&lt;=60,"31-60",IF(J111&lt;=90,"61-90","90+"))))))</f>
        <v>0</v>
      </c>
      <c r="L111" s="9"/>
      <c r="M111" s="8"/>
    </row>
    <row r="112" spans="1:13">
      <c r="A112" s="8"/>
      <c r="B112" s="8"/>
      <c r="C112" s="8"/>
      <c r="D112" s="9"/>
      <c r="E112" s="10"/>
      <c r="F112" s="8"/>
      <c r="G112" s="10"/>
      <c r="H112" s="11">
        <f>IF(D112="","",D112+N(F112))</f>
        <v>0</v>
      </c>
      <c r="I112" s="12">
        <f>IF(E112="","",E112-N(G112))</f>
        <v>0</v>
      </c>
      <c r="J112" s="13">
        <f>IF(OR(H112="",I112=""),"",IF(I112&lt;=0,0,MAX(0,TODAY()-H112)))</f>
        <v>0</v>
      </c>
      <c r="K112" s="14">
        <f>IF(I112="","",IF(I112&lt;=0,"Paid",IF(J112=0,"Not due",IF(J112&lt;=30,"1-30",IF(J112&lt;=60,"31-60",IF(J112&lt;=90,"61-90","90+"))))))</f>
        <v>0</v>
      </c>
      <c r="L112" s="9"/>
      <c r="M112" s="8"/>
    </row>
    <row r="113" spans="1:13">
      <c r="A113" s="8"/>
      <c r="B113" s="8"/>
      <c r="C113" s="8"/>
      <c r="D113" s="9"/>
      <c r="E113" s="10"/>
      <c r="F113" s="8"/>
      <c r="G113" s="10"/>
      <c r="H113" s="11">
        <f>IF(D113="","",D113+N(F113))</f>
        <v>0</v>
      </c>
      <c r="I113" s="12">
        <f>IF(E113="","",E113-N(G113))</f>
        <v>0</v>
      </c>
      <c r="J113" s="13">
        <f>IF(OR(H113="",I113=""),"",IF(I113&lt;=0,0,MAX(0,TODAY()-H113)))</f>
        <v>0</v>
      </c>
      <c r="K113" s="14">
        <f>IF(I113="","",IF(I113&lt;=0,"Paid",IF(J113=0,"Not due",IF(J113&lt;=30,"1-30",IF(J113&lt;=60,"31-60",IF(J113&lt;=90,"61-90","90+"))))))</f>
        <v>0</v>
      </c>
      <c r="L113" s="9"/>
      <c r="M113" s="8"/>
    </row>
    <row r="114" spans="1:13">
      <c r="A114" s="8"/>
      <c r="B114" s="8"/>
      <c r="C114" s="8"/>
      <c r="D114" s="9"/>
      <c r="E114" s="10"/>
      <c r="F114" s="8"/>
      <c r="G114" s="10"/>
      <c r="H114" s="11">
        <f>IF(D114="","",D114+N(F114))</f>
        <v>0</v>
      </c>
      <c r="I114" s="12">
        <f>IF(E114="","",E114-N(G114))</f>
        <v>0</v>
      </c>
      <c r="J114" s="13">
        <f>IF(OR(H114="",I114=""),"",IF(I114&lt;=0,0,MAX(0,TODAY()-H114)))</f>
        <v>0</v>
      </c>
      <c r="K114" s="14">
        <f>IF(I114="","",IF(I114&lt;=0,"Paid",IF(J114=0,"Not due",IF(J114&lt;=30,"1-30",IF(J114&lt;=60,"31-60",IF(J114&lt;=90,"61-90","90+"))))))</f>
        <v>0</v>
      </c>
      <c r="L114" s="9"/>
      <c r="M114" s="8"/>
    </row>
    <row r="115" spans="1:13">
      <c r="A115" s="8"/>
      <c r="B115" s="8"/>
      <c r="C115" s="8"/>
      <c r="D115" s="9"/>
      <c r="E115" s="10"/>
      <c r="F115" s="8"/>
      <c r="G115" s="10"/>
      <c r="H115" s="11">
        <f>IF(D115="","",D115+N(F115))</f>
        <v>0</v>
      </c>
      <c r="I115" s="12">
        <f>IF(E115="","",E115-N(G115))</f>
        <v>0</v>
      </c>
      <c r="J115" s="13">
        <f>IF(OR(H115="",I115=""),"",IF(I115&lt;=0,0,MAX(0,TODAY()-H115)))</f>
        <v>0</v>
      </c>
      <c r="K115" s="14">
        <f>IF(I115="","",IF(I115&lt;=0,"Paid",IF(J115=0,"Not due",IF(J115&lt;=30,"1-30",IF(J115&lt;=60,"31-60",IF(J115&lt;=90,"61-90","90+"))))))</f>
        <v>0</v>
      </c>
      <c r="L115" s="9"/>
      <c r="M115" s="8"/>
    </row>
    <row r="116" spans="1:13">
      <c r="A116" s="8"/>
      <c r="B116" s="8"/>
      <c r="C116" s="8"/>
      <c r="D116" s="9"/>
      <c r="E116" s="10"/>
      <c r="F116" s="8"/>
      <c r="G116" s="10"/>
      <c r="H116" s="11">
        <f>IF(D116="","",D116+N(F116))</f>
        <v>0</v>
      </c>
      <c r="I116" s="12">
        <f>IF(E116="","",E116-N(G116))</f>
        <v>0</v>
      </c>
      <c r="J116" s="13">
        <f>IF(OR(H116="",I116=""),"",IF(I116&lt;=0,0,MAX(0,TODAY()-H116)))</f>
        <v>0</v>
      </c>
      <c r="K116" s="14">
        <f>IF(I116="","",IF(I116&lt;=0,"Paid",IF(J116=0,"Not due",IF(J116&lt;=30,"1-30",IF(J116&lt;=60,"31-60",IF(J116&lt;=90,"61-90","90+"))))))</f>
        <v>0</v>
      </c>
      <c r="L116" s="9"/>
      <c r="M116" s="8"/>
    </row>
    <row r="117" spans="1:13">
      <c r="A117" s="8"/>
      <c r="B117" s="8"/>
      <c r="C117" s="8"/>
      <c r="D117" s="9"/>
      <c r="E117" s="10"/>
      <c r="F117" s="8"/>
      <c r="G117" s="10"/>
      <c r="H117" s="11">
        <f>IF(D117="","",D117+N(F117))</f>
        <v>0</v>
      </c>
      <c r="I117" s="12">
        <f>IF(E117="","",E117-N(G117))</f>
        <v>0</v>
      </c>
      <c r="J117" s="13">
        <f>IF(OR(H117="",I117=""),"",IF(I117&lt;=0,0,MAX(0,TODAY()-H117)))</f>
        <v>0</v>
      </c>
      <c r="K117" s="14">
        <f>IF(I117="","",IF(I117&lt;=0,"Paid",IF(J117=0,"Not due",IF(J117&lt;=30,"1-30",IF(J117&lt;=60,"31-60",IF(J117&lt;=90,"61-90","90+"))))))</f>
        <v>0</v>
      </c>
      <c r="L117" s="9"/>
      <c r="M117" s="8"/>
    </row>
    <row r="118" spans="1:13">
      <c r="A118" s="8"/>
      <c r="B118" s="8"/>
      <c r="C118" s="8"/>
      <c r="D118" s="9"/>
      <c r="E118" s="10"/>
      <c r="F118" s="8"/>
      <c r="G118" s="10"/>
      <c r="H118" s="11">
        <f>IF(D118="","",D118+N(F118))</f>
        <v>0</v>
      </c>
      <c r="I118" s="12">
        <f>IF(E118="","",E118-N(G118))</f>
        <v>0</v>
      </c>
      <c r="J118" s="13">
        <f>IF(OR(H118="",I118=""),"",IF(I118&lt;=0,0,MAX(0,TODAY()-H118)))</f>
        <v>0</v>
      </c>
      <c r="K118" s="14">
        <f>IF(I118="","",IF(I118&lt;=0,"Paid",IF(J118=0,"Not due",IF(J118&lt;=30,"1-30",IF(J118&lt;=60,"31-60",IF(J118&lt;=90,"61-90","90+"))))))</f>
        <v>0</v>
      </c>
      <c r="L118" s="9"/>
      <c r="M118" s="8"/>
    </row>
    <row r="119" spans="1:13">
      <c r="A119" s="8"/>
      <c r="B119" s="8"/>
      <c r="C119" s="8"/>
      <c r="D119" s="9"/>
      <c r="E119" s="10"/>
      <c r="F119" s="8"/>
      <c r="G119" s="10"/>
      <c r="H119" s="11">
        <f>IF(D119="","",D119+N(F119))</f>
        <v>0</v>
      </c>
      <c r="I119" s="12">
        <f>IF(E119="","",E119-N(G119))</f>
        <v>0</v>
      </c>
      <c r="J119" s="13">
        <f>IF(OR(H119="",I119=""),"",IF(I119&lt;=0,0,MAX(0,TODAY()-H119)))</f>
        <v>0</v>
      </c>
      <c r="K119" s="14">
        <f>IF(I119="","",IF(I119&lt;=0,"Paid",IF(J119=0,"Not due",IF(J119&lt;=30,"1-30",IF(J119&lt;=60,"31-60",IF(J119&lt;=90,"61-90","90+"))))))</f>
        <v>0</v>
      </c>
      <c r="L119" s="9"/>
      <c r="M119" s="8"/>
    </row>
    <row r="120" spans="1:13">
      <c r="A120" s="8"/>
      <c r="B120" s="8"/>
      <c r="C120" s="8"/>
      <c r="D120" s="9"/>
      <c r="E120" s="10"/>
      <c r="F120" s="8"/>
      <c r="G120" s="10"/>
      <c r="H120" s="11">
        <f>IF(D120="","",D120+N(F120))</f>
        <v>0</v>
      </c>
      <c r="I120" s="12">
        <f>IF(E120="","",E120-N(G120))</f>
        <v>0</v>
      </c>
      <c r="J120" s="13">
        <f>IF(OR(H120="",I120=""),"",IF(I120&lt;=0,0,MAX(0,TODAY()-H120)))</f>
        <v>0</v>
      </c>
      <c r="K120" s="14">
        <f>IF(I120="","",IF(I120&lt;=0,"Paid",IF(J120=0,"Not due",IF(J120&lt;=30,"1-30",IF(J120&lt;=60,"31-60",IF(J120&lt;=90,"61-90","90+"))))))</f>
        <v>0</v>
      </c>
      <c r="L120" s="9"/>
      <c r="M120" s="8"/>
    </row>
    <row r="121" spans="1:13">
      <c r="A121" s="8"/>
      <c r="B121" s="8"/>
      <c r="C121" s="8"/>
      <c r="D121" s="9"/>
      <c r="E121" s="10"/>
      <c r="F121" s="8"/>
      <c r="G121" s="10"/>
      <c r="H121" s="11">
        <f>IF(D121="","",D121+N(F121))</f>
        <v>0</v>
      </c>
      <c r="I121" s="12">
        <f>IF(E121="","",E121-N(G121))</f>
        <v>0</v>
      </c>
      <c r="J121" s="13">
        <f>IF(OR(H121="",I121=""),"",IF(I121&lt;=0,0,MAX(0,TODAY()-H121)))</f>
        <v>0</v>
      </c>
      <c r="K121" s="14">
        <f>IF(I121="","",IF(I121&lt;=0,"Paid",IF(J121=0,"Not due",IF(J121&lt;=30,"1-30",IF(J121&lt;=60,"31-60",IF(J121&lt;=90,"61-90","90+"))))))</f>
        <v>0</v>
      </c>
      <c r="L121" s="9"/>
      <c r="M121" s="8"/>
    </row>
    <row r="122" spans="1:13">
      <c r="A122" s="8"/>
      <c r="B122" s="8"/>
      <c r="C122" s="8"/>
      <c r="D122" s="9"/>
      <c r="E122" s="10"/>
      <c r="F122" s="8"/>
      <c r="G122" s="10"/>
      <c r="H122" s="11">
        <f>IF(D122="","",D122+N(F122))</f>
        <v>0</v>
      </c>
      <c r="I122" s="12">
        <f>IF(E122="","",E122-N(G122))</f>
        <v>0</v>
      </c>
      <c r="J122" s="13">
        <f>IF(OR(H122="",I122=""),"",IF(I122&lt;=0,0,MAX(0,TODAY()-H122)))</f>
        <v>0</v>
      </c>
      <c r="K122" s="14">
        <f>IF(I122="","",IF(I122&lt;=0,"Paid",IF(J122=0,"Not due",IF(J122&lt;=30,"1-30",IF(J122&lt;=60,"31-60",IF(J122&lt;=90,"61-90","90+"))))))</f>
        <v>0</v>
      </c>
      <c r="L122" s="9"/>
      <c r="M122" s="8"/>
    </row>
    <row r="123" spans="1:13">
      <c r="A123" s="8"/>
      <c r="B123" s="8"/>
      <c r="C123" s="8"/>
      <c r="D123" s="9"/>
      <c r="E123" s="10"/>
      <c r="F123" s="8"/>
      <c r="G123" s="10"/>
      <c r="H123" s="11">
        <f>IF(D123="","",D123+N(F123))</f>
        <v>0</v>
      </c>
      <c r="I123" s="12">
        <f>IF(E123="","",E123-N(G123))</f>
        <v>0</v>
      </c>
      <c r="J123" s="13">
        <f>IF(OR(H123="",I123=""),"",IF(I123&lt;=0,0,MAX(0,TODAY()-H123)))</f>
        <v>0</v>
      </c>
      <c r="K123" s="14">
        <f>IF(I123="","",IF(I123&lt;=0,"Paid",IF(J123=0,"Not due",IF(J123&lt;=30,"1-30",IF(J123&lt;=60,"31-60",IF(J123&lt;=90,"61-90","90+"))))))</f>
        <v>0</v>
      </c>
      <c r="L123" s="9"/>
      <c r="M123" s="8"/>
    </row>
    <row r="124" spans="1:13">
      <c r="A124" s="8"/>
      <c r="B124" s="8"/>
      <c r="C124" s="8"/>
      <c r="D124" s="9"/>
      <c r="E124" s="10"/>
      <c r="F124" s="8"/>
      <c r="G124" s="10"/>
      <c r="H124" s="11">
        <f>IF(D124="","",D124+N(F124))</f>
        <v>0</v>
      </c>
      <c r="I124" s="12">
        <f>IF(E124="","",E124-N(G124))</f>
        <v>0</v>
      </c>
      <c r="J124" s="13">
        <f>IF(OR(H124="",I124=""),"",IF(I124&lt;=0,0,MAX(0,TODAY()-H124)))</f>
        <v>0</v>
      </c>
      <c r="K124" s="14">
        <f>IF(I124="","",IF(I124&lt;=0,"Paid",IF(J124=0,"Not due",IF(J124&lt;=30,"1-30",IF(J124&lt;=60,"31-60",IF(J124&lt;=90,"61-90","90+"))))))</f>
        <v>0</v>
      </c>
      <c r="L124" s="9"/>
      <c r="M124" s="8"/>
    </row>
    <row r="125" spans="1:13">
      <c r="A125" s="8"/>
      <c r="B125" s="8"/>
      <c r="C125" s="8"/>
      <c r="D125" s="9"/>
      <c r="E125" s="10"/>
      <c r="F125" s="8"/>
      <c r="G125" s="10"/>
      <c r="H125" s="11">
        <f>IF(D125="","",D125+N(F125))</f>
        <v>0</v>
      </c>
      <c r="I125" s="12">
        <f>IF(E125="","",E125-N(G125))</f>
        <v>0</v>
      </c>
      <c r="J125" s="13">
        <f>IF(OR(H125="",I125=""),"",IF(I125&lt;=0,0,MAX(0,TODAY()-H125)))</f>
        <v>0</v>
      </c>
      <c r="K125" s="14">
        <f>IF(I125="","",IF(I125&lt;=0,"Paid",IF(J125=0,"Not due",IF(J125&lt;=30,"1-30",IF(J125&lt;=60,"31-60",IF(J125&lt;=90,"61-90","90+"))))))</f>
        <v>0</v>
      </c>
      <c r="L125" s="9"/>
      <c r="M125" s="8"/>
    </row>
    <row r="126" spans="1:13">
      <c r="A126" s="8"/>
      <c r="B126" s="8"/>
      <c r="C126" s="8"/>
      <c r="D126" s="9"/>
      <c r="E126" s="10"/>
      <c r="F126" s="8"/>
      <c r="G126" s="10"/>
      <c r="H126" s="11">
        <f>IF(D126="","",D126+N(F126))</f>
        <v>0</v>
      </c>
      <c r="I126" s="12">
        <f>IF(E126="","",E126-N(G126))</f>
        <v>0</v>
      </c>
      <c r="J126" s="13">
        <f>IF(OR(H126="",I126=""),"",IF(I126&lt;=0,0,MAX(0,TODAY()-H126)))</f>
        <v>0</v>
      </c>
      <c r="K126" s="14">
        <f>IF(I126="","",IF(I126&lt;=0,"Paid",IF(J126=0,"Not due",IF(J126&lt;=30,"1-30",IF(J126&lt;=60,"31-60",IF(J126&lt;=90,"61-90","90+"))))))</f>
        <v>0</v>
      </c>
      <c r="L126" s="9"/>
      <c r="M126" s="8"/>
    </row>
    <row r="127" spans="1:13">
      <c r="A127" s="8"/>
      <c r="B127" s="8"/>
      <c r="C127" s="8"/>
      <c r="D127" s="9"/>
      <c r="E127" s="10"/>
      <c r="F127" s="8"/>
      <c r="G127" s="10"/>
      <c r="H127" s="11">
        <f>IF(D127="","",D127+N(F127))</f>
        <v>0</v>
      </c>
      <c r="I127" s="12">
        <f>IF(E127="","",E127-N(G127))</f>
        <v>0</v>
      </c>
      <c r="J127" s="13">
        <f>IF(OR(H127="",I127=""),"",IF(I127&lt;=0,0,MAX(0,TODAY()-H127)))</f>
        <v>0</v>
      </c>
      <c r="K127" s="14">
        <f>IF(I127="","",IF(I127&lt;=0,"Paid",IF(J127=0,"Not due",IF(J127&lt;=30,"1-30",IF(J127&lt;=60,"31-60",IF(J127&lt;=90,"61-90","90+"))))))</f>
        <v>0</v>
      </c>
      <c r="L127" s="9"/>
      <c r="M127" s="8"/>
    </row>
    <row r="128" spans="1:13">
      <c r="A128" s="8"/>
      <c r="B128" s="8"/>
      <c r="C128" s="8"/>
      <c r="D128" s="9"/>
      <c r="E128" s="10"/>
      <c r="F128" s="8"/>
      <c r="G128" s="10"/>
      <c r="H128" s="11">
        <f>IF(D128="","",D128+N(F128))</f>
        <v>0</v>
      </c>
      <c r="I128" s="12">
        <f>IF(E128="","",E128-N(G128))</f>
        <v>0</v>
      </c>
      <c r="J128" s="13">
        <f>IF(OR(H128="",I128=""),"",IF(I128&lt;=0,0,MAX(0,TODAY()-H128)))</f>
        <v>0</v>
      </c>
      <c r="K128" s="14">
        <f>IF(I128="","",IF(I128&lt;=0,"Paid",IF(J128=0,"Not due",IF(J128&lt;=30,"1-30",IF(J128&lt;=60,"31-60",IF(J128&lt;=90,"61-90","90+"))))))</f>
        <v>0</v>
      </c>
      <c r="L128" s="9"/>
      <c r="M128" s="8"/>
    </row>
    <row r="129" spans="1:13">
      <c r="A129" s="8"/>
      <c r="B129" s="8"/>
      <c r="C129" s="8"/>
      <c r="D129" s="9"/>
      <c r="E129" s="10"/>
      <c r="F129" s="8"/>
      <c r="G129" s="10"/>
      <c r="H129" s="11">
        <f>IF(D129="","",D129+N(F129))</f>
        <v>0</v>
      </c>
      <c r="I129" s="12">
        <f>IF(E129="","",E129-N(G129))</f>
        <v>0</v>
      </c>
      <c r="J129" s="13">
        <f>IF(OR(H129="",I129=""),"",IF(I129&lt;=0,0,MAX(0,TODAY()-H129)))</f>
        <v>0</v>
      </c>
      <c r="K129" s="14">
        <f>IF(I129="","",IF(I129&lt;=0,"Paid",IF(J129=0,"Not due",IF(J129&lt;=30,"1-30",IF(J129&lt;=60,"31-60",IF(J129&lt;=90,"61-90","90+"))))))</f>
        <v>0</v>
      </c>
      <c r="L129" s="9"/>
      <c r="M129" s="8"/>
    </row>
    <row r="130" spans="1:13">
      <c r="A130" s="8"/>
      <c r="B130" s="8"/>
      <c r="C130" s="8"/>
      <c r="D130" s="9"/>
      <c r="E130" s="10"/>
      <c r="F130" s="8"/>
      <c r="G130" s="10"/>
      <c r="H130" s="11">
        <f>IF(D130="","",D130+N(F130))</f>
        <v>0</v>
      </c>
      <c r="I130" s="12">
        <f>IF(E130="","",E130-N(G130))</f>
        <v>0</v>
      </c>
      <c r="J130" s="13">
        <f>IF(OR(H130="",I130=""),"",IF(I130&lt;=0,0,MAX(0,TODAY()-H130)))</f>
        <v>0</v>
      </c>
      <c r="K130" s="14">
        <f>IF(I130="","",IF(I130&lt;=0,"Paid",IF(J130=0,"Not due",IF(J130&lt;=30,"1-30",IF(J130&lt;=60,"31-60",IF(J130&lt;=90,"61-90","90+"))))))</f>
        <v>0</v>
      </c>
      <c r="L130" s="9"/>
      <c r="M130" s="8"/>
    </row>
    <row r="131" spans="1:13">
      <c r="A131" s="8"/>
      <c r="B131" s="8"/>
      <c r="C131" s="8"/>
      <c r="D131" s="9"/>
      <c r="E131" s="10"/>
      <c r="F131" s="8"/>
      <c r="G131" s="10"/>
      <c r="H131" s="11">
        <f>IF(D131="","",D131+N(F131))</f>
        <v>0</v>
      </c>
      <c r="I131" s="12">
        <f>IF(E131="","",E131-N(G131))</f>
        <v>0</v>
      </c>
      <c r="J131" s="13">
        <f>IF(OR(H131="",I131=""),"",IF(I131&lt;=0,0,MAX(0,TODAY()-H131)))</f>
        <v>0</v>
      </c>
      <c r="K131" s="14">
        <f>IF(I131="","",IF(I131&lt;=0,"Paid",IF(J131=0,"Not due",IF(J131&lt;=30,"1-30",IF(J131&lt;=60,"31-60",IF(J131&lt;=90,"61-90","90+"))))))</f>
        <v>0</v>
      </c>
      <c r="L131" s="9"/>
      <c r="M131" s="8"/>
    </row>
    <row r="132" spans="1:13">
      <c r="A132" s="8"/>
      <c r="B132" s="8"/>
      <c r="C132" s="8"/>
      <c r="D132" s="9"/>
      <c r="E132" s="10"/>
      <c r="F132" s="8"/>
      <c r="G132" s="10"/>
      <c r="H132" s="11">
        <f>IF(D132="","",D132+N(F132))</f>
        <v>0</v>
      </c>
      <c r="I132" s="12">
        <f>IF(E132="","",E132-N(G132))</f>
        <v>0</v>
      </c>
      <c r="J132" s="13">
        <f>IF(OR(H132="",I132=""),"",IF(I132&lt;=0,0,MAX(0,TODAY()-H132)))</f>
        <v>0</v>
      </c>
      <c r="K132" s="14">
        <f>IF(I132="","",IF(I132&lt;=0,"Paid",IF(J132=0,"Not due",IF(J132&lt;=30,"1-30",IF(J132&lt;=60,"31-60",IF(J132&lt;=90,"61-90","90+"))))))</f>
        <v>0</v>
      </c>
      <c r="L132" s="9"/>
      <c r="M132" s="8"/>
    </row>
    <row r="133" spans="1:13">
      <c r="A133" s="8"/>
      <c r="B133" s="8"/>
      <c r="C133" s="8"/>
      <c r="D133" s="9"/>
      <c r="E133" s="10"/>
      <c r="F133" s="8"/>
      <c r="G133" s="10"/>
      <c r="H133" s="11">
        <f>IF(D133="","",D133+N(F133))</f>
        <v>0</v>
      </c>
      <c r="I133" s="12">
        <f>IF(E133="","",E133-N(G133))</f>
        <v>0</v>
      </c>
      <c r="J133" s="13">
        <f>IF(OR(H133="",I133=""),"",IF(I133&lt;=0,0,MAX(0,TODAY()-H133)))</f>
        <v>0</v>
      </c>
      <c r="K133" s="14">
        <f>IF(I133="","",IF(I133&lt;=0,"Paid",IF(J133=0,"Not due",IF(J133&lt;=30,"1-30",IF(J133&lt;=60,"31-60",IF(J133&lt;=90,"61-90","90+"))))))</f>
        <v>0</v>
      </c>
      <c r="L133" s="9"/>
      <c r="M133" s="8"/>
    </row>
    <row r="134" spans="1:13">
      <c r="A134" s="8"/>
      <c r="B134" s="8"/>
      <c r="C134" s="8"/>
      <c r="D134" s="9"/>
      <c r="E134" s="10"/>
      <c r="F134" s="8"/>
      <c r="G134" s="10"/>
      <c r="H134" s="11">
        <f>IF(D134="","",D134+N(F134))</f>
        <v>0</v>
      </c>
      <c r="I134" s="12">
        <f>IF(E134="","",E134-N(G134))</f>
        <v>0</v>
      </c>
      <c r="J134" s="13">
        <f>IF(OR(H134="",I134=""),"",IF(I134&lt;=0,0,MAX(0,TODAY()-H134)))</f>
        <v>0</v>
      </c>
      <c r="K134" s="14">
        <f>IF(I134="","",IF(I134&lt;=0,"Paid",IF(J134=0,"Not due",IF(J134&lt;=30,"1-30",IF(J134&lt;=60,"31-60",IF(J134&lt;=90,"61-90","90+"))))))</f>
        <v>0</v>
      </c>
      <c r="L134" s="9"/>
      <c r="M134" s="8"/>
    </row>
    <row r="135" spans="1:13">
      <c r="A135" s="8"/>
      <c r="B135" s="8"/>
      <c r="C135" s="8"/>
      <c r="D135" s="9"/>
      <c r="E135" s="10"/>
      <c r="F135" s="8"/>
      <c r="G135" s="10"/>
      <c r="H135" s="11">
        <f>IF(D135="","",D135+N(F135))</f>
        <v>0</v>
      </c>
      <c r="I135" s="12">
        <f>IF(E135="","",E135-N(G135))</f>
        <v>0</v>
      </c>
      <c r="J135" s="13">
        <f>IF(OR(H135="",I135=""),"",IF(I135&lt;=0,0,MAX(0,TODAY()-H135)))</f>
        <v>0</v>
      </c>
      <c r="K135" s="14">
        <f>IF(I135="","",IF(I135&lt;=0,"Paid",IF(J135=0,"Not due",IF(J135&lt;=30,"1-30",IF(J135&lt;=60,"31-60",IF(J135&lt;=90,"61-90","90+"))))))</f>
        <v>0</v>
      </c>
      <c r="L135" s="9"/>
      <c r="M135" s="8"/>
    </row>
    <row r="136" spans="1:13">
      <c r="A136" s="8"/>
      <c r="B136" s="8"/>
      <c r="C136" s="8"/>
      <c r="D136" s="9"/>
      <c r="E136" s="10"/>
      <c r="F136" s="8"/>
      <c r="G136" s="10"/>
      <c r="H136" s="11">
        <f>IF(D136="","",D136+N(F136))</f>
        <v>0</v>
      </c>
      <c r="I136" s="12">
        <f>IF(E136="","",E136-N(G136))</f>
        <v>0</v>
      </c>
      <c r="J136" s="13">
        <f>IF(OR(H136="",I136=""),"",IF(I136&lt;=0,0,MAX(0,TODAY()-H136)))</f>
        <v>0</v>
      </c>
      <c r="K136" s="14">
        <f>IF(I136="","",IF(I136&lt;=0,"Paid",IF(J136=0,"Not due",IF(J136&lt;=30,"1-30",IF(J136&lt;=60,"31-60",IF(J136&lt;=90,"61-90","90+"))))))</f>
        <v>0</v>
      </c>
      <c r="L136" s="9"/>
      <c r="M136" s="8"/>
    </row>
    <row r="137" spans="1:13">
      <c r="A137" s="8"/>
      <c r="B137" s="8"/>
      <c r="C137" s="8"/>
      <c r="D137" s="9"/>
      <c r="E137" s="10"/>
      <c r="F137" s="8"/>
      <c r="G137" s="10"/>
      <c r="H137" s="11">
        <f>IF(D137="","",D137+N(F137))</f>
        <v>0</v>
      </c>
      <c r="I137" s="12">
        <f>IF(E137="","",E137-N(G137))</f>
        <v>0</v>
      </c>
      <c r="J137" s="13">
        <f>IF(OR(H137="",I137=""),"",IF(I137&lt;=0,0,MAX(0,TODAY()-H137)))</f>
        <v>0</v>
      </c>
      <c r="K137" s="14">
        <f>IF(I137="","",IF(I137&lt;=0,"Paid",IF(J137=0,"Not due",IF(J137&lt;=30,"1-30",IF(J137&lt;=60,"31-60",IF(J137&lt;=90,"61-90","90+"))))))</f>
        <v>0</v>
      </c>
      <c r="L137" s="9"/>
      <c r="M137" s="8"/>
    </row>
    <row r="138" spans="1:13">
      <c r="A138" s="8"/>
      <c r="B138" s="8"/>
      <c r="C138" s="8"/>
      <c r="D138" s="9"/>
      <c r="E138" s="10"/>
      <c r="F138" s="8"/>
      <c r="G138" s="10"/>
      <c r="H138" s="11">
        <f>IF(D138="","",D138+N(F138))</f>
        <v>0</v>
      </c>
      <c r="I138" s="12">
        <f>IF(E138="","",E138-N(G138))</f>
        <v>0</v>
      </c>
      <c r="J138" s="13">
        <f>IF(OR(H138="",I138=""),"",IF(I138&lt;=0,0,MAX(0,TODAY()-H138)))</f>
        <v>0</v>
      </c>
      <c r="K138" s="14">
        <f>IF(I138="","",IF(I138&lt;=0,"Paid",IF(J138=0,"Not due",IF(J138&lt;=30,"1-30",IF(J138&lt;=60,"31-60",IF(J138&lt;=90,"61-90","90+"))))))</f>
        <v>0</v>
      </c>
      <c r="L138" s="9"/>
      <c r="M138" s="8"/>
    </row>
    <row r="139" spans="1:13">
      <c r="A139" s="8"/>
      <c r="B139" s="8"/>
      <c r="C139" s="8"/>
      <c r="D139" s="9"/>
      <c r="E139" s="10"/>
      <c r="F139" s="8"/>
      <c r="G139" s="10"/>
      <c r="H139" s="11">
        <f>IF(D139="","",D139+N(F139))</f>
        <v>0</v>
      </c>
      <c r="I139" s="12">
        <f>IF(E139="","",E139-N(G139))</f>
        <v>0</v>
      </c>
      <c r="J139" s="13">
        <f>IF(OR(H139="",I139=""),"",IF(I139&lt;=0,0,MAX(0,TODAY()-H139)))</f>
        <v>0</v>
      </c>
      <c r="K139" s="14">
        <f>IF(I139="","",IF(I139&lt;=0,"Paid",IF(J139=0,"Not due",IF(J139&lt;=30,"1-30",IF(J139&lt;=60,"31-60",IF(J139&lt;=90,"61-90","90+"))))))</f>
        <v>0</v>
      </c>
      <c r="L139" s="9"/>
      <c r="M139" s="8"/>
    </row>
    <row r="140" spans="1:13">
      <c r="A140" s="8"/>
      <c r="B140" s="8"/>
      <c r="C140" s="8"/>
      <c r="D140" s="9"/>
      <c r="E140" s="10"/>
      <c r="F140" s="8"/>
      <c r="G140" s="10"/>
      <c r="H140" s="11">
        <f>IF(D140="","",D140+N(F140))</f>
        <v>0</v>
      </c>
      <c r="I140" s="12">
        <f>IF(E140="","",E140-N(G140))</f>
        <v>0</v>
      </c>
      <c r="J140" s="13">
        <f>IF(OR(H140="",I140=""),"",IF(I140&lt;=0,0,MAX(0,TODAY()-H140)))</f>
        <v>0</v>
      </c>
      <c r="K140" s="14">
        <f>IF(I140="","",IF(I140&lt;=0,"Paid",IF(J140=0,"Not due",IF(J140&lt;=30,"1-30",IF(J140&lt;=60,"31-60",IF(J140&lt;=90,"61-90","90+"))))))</f>
        <v>0</v>
      </c>
      <c r="L140" s="9"/>
      <c r="M140" s="8"/>
    </row>
    <row r="141" spans="1:13">
      <c r="A141" s="8"/>
      <c r="B141" s="8"/>
      <c r="C141" s="8"/>
      <c r="D141" s="9"/>
      <c r="E141" s="10"/>
      <c r="F141" s="8"/>
      <c r="G141" s="10"/>
      <c r="H141" s="11">
        <f>IF(D141="","",D141+N(F141))</f>
        <v>0</v>
      </c>
      <c r="I141" s="12">
        <f>IF(E141="","",E141-N(G141))</f>
        <v>0</v>
      </c>
      <c r="J141" s="13">
        <f>IF(OR(H141="",I141=""),"",IF(I141&lt;=0,0,MAX(0,TODAY()-H141)))</f>
        <v>0</v>
      </c>
      <c r="K141" s="14">
        <f>IF(I141="","",IF(I141&lt;=0,"Paid",IF(J141=0,"Not due",IF(J141&lt;=30,"1-30",IF(J141&lt;=60,"31-60",IF(J141&lt;=90,"61-90","90+"))))))</f>
        <v>0</v>
      </c>
      <c r="L141" s="9"/>
      <c r="M141" s="8"/>
    </row>
    <row r="142" spans="1:13">
      <c r="A142" s="8"/>
      <c r="B142" s="8"/>
      <c r="C142" s="8"/>
      <c r="D142" s="9"/>
      <c r="E142" s="10"/>
      <c r="F142" s="8"/>
      <c r="G142" s="10"/>
      <c r="H142" s="11">
        <f>IF(D142="","",D142+N(F142))</f>
        <v>0</v>
      </c>
      <c r="I142" s="12">
        <f>IF(E142="","",E142-N(G142))</f>
        <v>0</v>
      </c>
      <c r="J142" s="13">
        <f>IF(OR(H142="",I142=""),"",IF(I142&lt;=0,0,MAX(0,TODAY()-H142)))</f>
        <v>0</v>
      </c>
      <c r="K142" s="14">
        <f>IF(I142="","",IF(I142&lt;=0,"Paid",IF(J142=0,"Not due",IF(J142&lt;=30,"1-30",IF(J142&lt;=60,"31-60",IF(J142&lt;=90,"61-90","90+"))))))</f>
        <v>0</v>
      </c>
      <c r="L142" s="9"/>
      <c r="M142" s="8"/>
    </row>
    <row r="143" spans="1:13">
      <c r="A143" s="8"/>
      <c r="B143" s="8"/>
      <c r="C143" s="8"/>
      <c r="D143" s="9"/>
      <c r="E143" s="10"/>
      <c r="F143" s="8"/>
      <c r="G143" s="10"/>
      <c r="H143" s="11">
        <f>IF(D143="","",D143+N(F143))</f>
        <v>0</v>
      </c>
      <c r="I143" s="12">
        <f>IF(E143="","",E143-N(G143))</f>
        <v>0</v>
      </c>
      <c r="J143" s="13">
        <f>IF(OR(H143="",I143=""),"",IF(I143&lt;=0,0,MAX(0,TODAY()-H143)))</f>
        <v>0</v>
      </c>
      <c r="K143" s="14">
        <f>IF(I143="","",IF(I143&lt;=0,"Paid",IF(J143=0,"Not due",IF(J143&lt;=30,"1-30",IF(J143&lt;=60,"31-60",IF(J143&lt;=90,"61-90","90+"))))))</f>
        <v>0</v>
      </c>
      <c r="L143" s="9"/>
      <c r="M143" s="8"/>
    </row>
    <row r="144" spans="1:13">
      <c r="A144" s="8"/>
      <c r="B144" s="8"/>
      <c r="C144" s="8"/>
      <c r="D144" s="9"/>
      <c r="E144" s="10"/>
      <c r="F144" s="8"/>
      <c r="G144" s="10"/>
      <c r="H144" s="11">
        <f>IF(D144="","",D144+N(F144))</f>
        <v>0</v>
      </c>
      <c r="I144" s="12">
        <f>IF(E144="","",E144-N(G144))</f>
        <v>0</v>
      </c>
      <c r="J144" s="13">
        <f>IF(OR(H144="",I144=""),"",IF(I144&lt;=0,0,MAX(0,TODAY()-H144)))</f>
        <v>0</v>
      </c>
      <c r="K144" s="14">
        <f>IF(I144="","",IF(I144&lt;=0,"Paid",IF(J144=0,"Not due",IF(J144&lt;=30,"1-30",IF(J144&lt;=60,"31-60",IF(J144&lt;=90,"61-90","90+"))))))</f>
        <v>0</v>
      </c>
      <c r="L144" s="9"/>
      <c r="M144" s="8"/>
    </row>
    <row r="145" spans="1:13">
      <c r="A145" s="8"/>
      <c r="B145" s="8"/>
      <c r="C145" s="8"/>
      <c r="D145" s="9"/>
      <c r="E145" s="10"/>
      <c r="F145" s="8"/>
      <c r="G145" s="10"/>
      <c r="H145" s="11">
        <f>IF(D145="","",D145+N(F145))</f>
        <v>0</v>
      </c>
      <c r="I145" s="12">
        <f>IF(E145="","",E145-N(G145))</f>
        <v>0</v>
      </c>
      <c r="J145" s="13">
        <f>IF(OR(H145="",I145=""),"",IF(I145&lt;=0,0,MAX(0,TODAY()-H145)))</f>
        <v>0</v>
      </c>
      <c r="K145" s="14">
        <f>IF(I145="","",IF(I145&lt;=0,"Paid",IF(J145=0,"Not due",IF(J145&lt;=30,"1-30",IF(J145&lt;=60,"31-60",IF(J145&lt;=90,"61-90","90+"))))))</f>
        <v>0</v>
      </c>
      <c r="L145" s="9"/>
      <c r="M145" s="8"/>
    </row>
    <row r="146" spans="1:13">
      <c r="A146" s="8"/>
      <c r="B146" s="8"/>
      <c r="C146" s="8"/>
      <c r="D146" s="9"/>
      <c r="E146" s="10"/>
      <c r="F146" s="8"/>
      <c r="G146" s="10"/>
      <c r="H146" s="11">
        <f>IF(D146="","",D146+N(F146))</f>
        <v>0</v>
      </c>
      <c r="I146" s="12">
        <f>IF(E146="","",E146-N(G146))</f>
        <v>0</v>
      </c>
      <c r="J146" s="13">
        <f>IF(OR(H146="",I146=""),"",IF(I146&lt;=0,0,MAX(0,TODAY()-H146)))</f>
        <v>0</v>
      </c>
      <c r="K146" s="14">
        <f>IF(I146="","",IF(I146&lt;=0,"Paid",IF(J146=0,"Not due",IF(J146&lt;=30,"1-30",IF(J146&lt;=60,"31-60",IF(J146&lt;=90,"61-90","90+"))))))</f>
        <v>0</v>
      </c>
      <c r="L146" s="9"/>
      <c r="M146" s="8"/>
    </row>
    <row r="147" spans="1:13">
      <c r="A147" s="8"/>
      <c r="B147" s="8"/>
      <c r="C147" s="8"/>
      <c r="D147" s="9"/>
      <c r="E147" s="10"/>
      <c r="F147" s="8"/>
      <c r="G147" s="10"/>
      <c r="H147" s="11">
        <f>IF(D147="","",D147+N(F147))</f>
        <v>0</v>
      </c>
      <c r="I147" s="12">
        <f>IF(E147="","",E147-N(G147))</f>
        <v>0</v>
      </c>
      <c r="J147" s="13">
        <f>IF(OR(H147="",I147=""),"",IF(I147&lt;=0,0,MAX(0,TODAY()-H147)))</f>
        <v>0</v>
      </c>
      <c r="K147" s="14">
        <f>IF(I147="","",IF(I147&lt;=0,"Paid",IF(J147=0,"Not due",IF(J147&lt;=30,"1-30",IF(J147&lt;=60,"31-60",IF(J147&lt;=90,"61-90","90+"))))))</f>
        <v>0</v>
      </c>
      <c r="L147" s="9"/>
      <c r="M147" s="8"/>
    </row>
    <row r="148" spans="1:13">
      <c r="A148" s="8"/>
      <c r="B148" s="8"/>
      <c r="C148" s="8"/>
      <c r="D148" s="9"/>
      <c r="E148" s="10"/>
      <c r="F148" s="8"/>
      <c r="G148" s="10"/>
      <c r="H148" s="11">
        <f>IF(D148="","",D148+N(F148))</f>
        <v>0</v>
      </c>
      <c r="I148" s="12">
        <f>IF(E148="","",E148-N(G148))</f>
        <v>0</v>
      </c>
      <c r="J148" s="13">
        <f>IF(OR(H148="",I148=""),"",IF(I148&lt;=0,0,MAX(0,TODAY()-H148)))</f>
        <v>0</v>
      </c>
      <c r="K148" s="14">
        <f>IF(I148="","",IF(I148&lt;=0,"Paid",IF(J148=0,"Not due",IF(J148&lt;=30,"1-30",IF(J148&lt;=60,"31-60",IF(J148&lt;=90,"61-90","90+"))))))</f>
        <v>0</v>
      </c>
      <c r="L148" s="9"/>
      <c r="M148" s="8"/>
    </row>
    <row r="149" spans="1:13">
      <c r="A149" s="8"/>
      <c r="B149" s="8"/>
      <c r="C149" s="8"/>
      <c r="D149" s="9"/>
      <c r="E149" s="10"/>
      <c r="F149" s="8"/>
      <c r="G149" s="10"/>
      <c r="H149" s="11">
        <f>IF(D149="","",D149+N(F149))</f>
        <v>0</v>
      </c>
      <c r="I149" s="12">
        <f>IF(E149="","",E149-N(G149))</f>
        <v>0</v>
      </c>
      <c r="J149" s="13">
        <f>IF(OR(H149="",I149=""),"",IF(I149&lt;=0,0,MAX(0,TODAY()-H149)))</f>
        <v>0</v>
      </c>
      <c r="K149" s="14">
        <f>IF(I149="","",IF(I149&lt;=0,"Paid",IF(J149=0,"Not due",IF(J149&lt;=30,"1-30",IF(J149&lt;=60,"31-60",IF(J149&lt;=90,"61-90","90+"))))))</f>
        <v>0</v>
      </c>
      <c r="L149" s="9"/>
      <c r="M149" s="8"/>
    </row>
    <row r="150" spans="1:13">
      <c r="A150" s="8"/>
      <c r="B150" s="8"/>
      <c r="C150" s="8"/>
      <c r="D150" s="9"/>
      <c r="E150" s="10"/>
      <c r="F150" s="8"/>
      <c r="G150" s="10"/>
      <c r="H150" s="11">
        <f>IF(D150="","",D150+N(F150))</f>
        <v>0</v>
      </c>
      <c r="I150" s="12">
        <f>IF(E150="","",E150-N(G150))</f>
        <v>0</v>
      </c>
      <c r="J150" s="13">
        <f>IF(OR(H150="",I150=""),"",IF(I150&lt;=0,0,MAX(0,TODAY()-H150)))</f>
        <v>0</v>
      </c>
      <c r="K150" s="14">
        <f>IF(I150="","",IF(I150&lt;=0,"Paid",IF(J150=0,"Not due",IF(J150&lt;=30,"1-30",IF(J150&lt;=60,"31-60",IF(J150&lt;=90,"61-90","90+"))))))</f>
        <v>0</v>
      </c>
      <c r="L150" s="9"/>
      <c r="M150" s="8"/>
    </row>
    <row r="151" spans="1:13">
      <c r="A151" s="8"/>
      <c r="B151" s="8"/>
      <c r="C151" s="8"/>
      <c r="D151" s="9"/>
      <c r="E151" s="10"/>
      <c r="F151" s="8"/>
      <c r="G151" s="10"/>
      <c r="H151" s="11">
        <f>IF(D151="","",D151+N(F151))</f>
        <v>0</v>
      </c>
      <c r="I151" s="12">
        <f>IF(E151="","",E151-N(G151))</f>
        <v>0</v>
      </c>
      <c r="J151" s="13">
        <f>IF(OR(H151="",I151=""),"",IF(I151&lt;=0,0,MAX(0,TODAY()-H151)))</f>
        <v>0</v>
      </c>
      <c r="K151" s="14">
        <f>IF(I151="","",IF(I151&lt;=0,"Paid",IF(J151=0,"Not due",IF(J151&lt;=30,"1-30",IF(J151&lt;=60,"31-60",IF(J151&lt;=90,"61-90","90+"))))))</f>
        <v>0</v>
      </c>
      <c r="L151" s="9"/>
      <c r="M151" s="8"/>
    </row>
    <row r="152" spans="1:13">
      <c r="A152" s="8"/>
      <c r="B152" s="8"/>
      <c r="C152" s="8"/>
      <c r="D152" s="9"/>
      <c r="E152" s="10"/>
      <c r="F152" s="8"/>
      <c r="G152" s="10"/>
      <c r="H152" s="11">
        <f>IF(D152="","",D152+N(F152))</f>
        <v>0</v>
      </c>
      <c r="I152" s="12">
        <f>IF(E152="","",E152-N(G152))</f>
        <v>0</v>
      </c>
      <c r="J152" s="13">
        <f>IF(OR(H152="",I152=""),"",IF(I152&lt;=0,0,MAX(0,TODAY()-H152)))</f>
        <v>0</v>
      </c>
      <c r="K152" s="14">
        <f>IF(I152="","",IF(I152&lt;=0,"Paid",IF(J152=0,"Not due",IF(J152&lt;=30,"1-30",IF(J152&lt;=60,"31-60",IF(J152&lt;=90,"61-90","90+"))))))</f>
        <v>0</v>
      </c>
      <c r="L152" s="9"/>
      <c r="M152" s="8"/>
    </row>
    <row r="153" spans="1:13">
      <c r="A153" s="8"/>
      <c r="B153" s="8"/>
      <c r="C153" s="8"/>
      <c r="D153" s="9"/>
      <c r="E153" s="10"/>
      <c r="F153" s="8"/>
      <c r="G153" s="10"/>
      <c r="H153" s="11">
        <f>IF(D153="","",D153+N(F153))</f>
        <v>0</v>
      </c>
      <c r="I153" s="12">
        <f>IF(E153="","",E153-N(G153))</f>
        <v>0</v>
      </c>
      <c r="J153" s="13">
        <f>IF(OR(H153="",I153=""),"",IF(I153&lt;=0,0,MAX(0,TODAY()-H153)))</f>
        <v>0</v>
      </c>
      <c r="K153" s="14">
        <f>IF(I153="","",IF(I153&lt;=0,"Paid",IF(J153=0,"Not due",IF(J153&lt;=30,"1-30",IF(J153&lt;=60,"31-60",IF(J153&lt;=90,"61-90","90+"))))))</f>
        <v>0</v>
      </c>
      <c r="L153" s="9"/>
      <c r="M153" s="8"/>
    </row>
    <row r="154" spans="1:13">
      <c r="A154" s="8"/>
      <c r="B154" s="8"/>
      <c r="C154" s="8"/>
      <c r="D154" s="9"/>
      <c r="E154" s="10"/>
      <c r="F154" s="8"/>
      <c r="G154" s="10"/>
      <c r="H154" s="11">
        <f>IF(D154="","",D154+N(F154))</f>
        <v>0</v>
      </c>
      <c r="I154" s="12">
        <f>IF(E154="","",E154-N(G154))</f>
        <v>0</v>
      </c>
      <c r="J154" s="13">
        <f>IF(OR(H154="",I154=""),"",IF(I154&lt;=0,0,MAX(0,TODAY()-H154)))</f>
        <v>0</v>
      </c>
      <c r="K154" s="14">
        <f>IF(I154="","",IF(I154&lt;=0,"Paid",IF(J154=0,"Not due",IF(J154&lt;=30,"1-30",IF(J154&lt;=60,"31-60",IF(J154&lt;=90,"61-90","90+"))))))</f>
        <v>0</v>
      </c>
      <c r="L154" s="9"/>
      <c r="M154" s="8"/>
    </row>
    <row r="155" spans="1:13">
      <c r="A155" s="8"/>
      <c r="B155" s="8"/>
      <c r="C155" s="8"/>
      <c r="D155" s="9"/>
      <c r="E155" s="10"/>
      <c r="F155" s="8"/>
      <c r="G155" s="10"/>
      <c r="H155" s="11">
        <f>IF(D155="","",D155+N(F155))</f>
        <v>0</v>
      </c>
      <c r="I155" s="12">
        <f>IF(E155="","",E155-N(G155))</f>
        <v>0</v>
      </c>
      <c r="J155" s="13">
        <f>IF(OR(H155="",I155=""),"",IF(I155&lt;=0,0,MAX(0,TODAY()-H155)))</f>
        <v>0</v>
      </c>
      <c r="K155" s="14">
        <f>IF(I155="","",IF(I155&lt;=0,"Paid",IF(J155=0,"Not due",IF(J155&lt;=30,"1-30",IF(J155&lt;=60,"31-60",IF(J155&lt;=90,"61-90","90+"))))))</f>
        <v>0</v>
      </c>
      <c r="L155" s="9"/>
      <c r="M155" s="8"/>
    </row>
    <row r="156" spans="1:13">
      <c r="A156" s="8"/>
      <c r="B156" s="8"/>
      <c r="C156" s="8"/>
      <c r="D156" s="9"/>
      <c r="E156" s="10"/>
      <c r="F156" s="8"/>
      <c r="G156" s="10"/>
      <c r="H156" s="11">
        <f>IF(D156="","",D156+N(F156))</f>
        <v>0</v>
      </c>
      <c r="I156" s="12">
        <f>IF(E156="","",E156-N(G156))</f>
        <v>0</v>
      </c>
      <c r="J156" s="13">
        <f>IF(OR(H156="",I156=""),"",IF(I156&lt;=0,0,MAX(0,TODAY()-H156)))</f>
        <v>0</v>
      </c>
      <c r="K156" s="14">
        <f>IF(I156="","",IF(I156&lt;=0,"Paid",IF(J156=0,"Not due",IF(J156&lt;=30,"1-30",IF(J156&lt;=60,"31-60",IF(J156&lt;=90,"61-90","90+"))))))</f>
        <v>0</v>
      </c>
      <c r="L156" s="9"/>
      <c r="M156" s="8"/>
    </row>
    <row r="157" spans="1:13">
      <c r="A157" s="8"/>
      <c r="B157" s="8"/>
      <c r="C157" s="8"/>
      <c r="D157" s="9"/>
      <c r="E157" s="10"/>
      <c r="F157" s="8"/>
      <c r="G157" s="10"/>
      <c r="H157" s="11">
        <f>IF(D157="","",D157+N(F157))</f>
        <v>0</v>
      </c>
      <c r="I157" s="12">
        <f>IF(E157="","",E157-N(G157))</f>
        <v>0</v>
      </c>
      <c r="J157" s="13">
        <f>IF(OR(H157="",I157=""),"",IF(I157&lt;=0,0,MAX(0,TODAY()-H157)))</f>
        <v>0</v>
      </c>
      <c r="K157" s="14">
        <f>IF(I157="","",IF(I157&lt;=0,"Paid",IF(J157=0,"Not due",IF(J157&lt;=30,"1-30",IF(J157&lt;=60,"31-60",IF(J157&lt;=90,"61-90","90+"))))))</f>
        <v>0</v>
      </c>
      <c r="L157" s="9"/>
      <c r="M157" s="8"/>
    </row>
    <row r="158" spans="1:13">
      <c r="A158" s="8"/>
      <c r="B158" s="8"/>
      <c r="C158" s="8"/>
      <c r="D158" s="9"/>
      <c r="E158" s="10"/>
      <c r="F158" s="8"/>
      <c r="G158" s="10"/>
      <c r="H158" s="11">
        <f>IF(D158="","",D158+N(F158))</f>
        <v>0</v>
      </c>
      <c r="I158" s="12">
        <f>IF(E158="","",E158-N(G158))</f>
        <v>0</v>
      </c>
      <c r="J158" s="13">
        <f>IF(OR(H158="",I158=""),"",IF(I158&lt;=0,0,MAX(0,TODAY()-H158)))</f>
        <v>0</v>
      </c>
      <c r="K158" s="14">
        <f>IF(I158="","",IF(I158&lt;=0,"Paid",IF(J158=0,"Not due",IF(J158&lt;=30,"1-30",IF(J158&lt;=60,"31-60",IF(J158&lt;=90,"61-90","90+"))))))</f>
        <v>0</v>
      </c>
      <c r="L158" s="9"/>
      <c r="M158" s="8"/>
    </row>
    <row r="159" spans="1:13">
      <c r="A159" s="8"/>
      <c r="B159" s="8"/>
      <c r="C159" s="8"/>
      <c r="D159" s="9"/>
      <c r="E159" s="10"/>
      <c r="F159" s="8"/>
      <c r="G159" s="10"/>
      <c r="H159" s="11">
        <f>IF(D159="","",D159+N(F159))</f>
        <v>0</v>
      </c>
      <c r="I159" s="12">
        <f>IF(E159="","",E159-N(G159))</f>
        <v>0</v>
      </c>
      <c r="J159" s="13">
        <f>IF(OR(H159="",I159=""),"",IF(I159&lt;=0,0,MAX(0,TODAY()-H159)))</f>
        <v>0</v>
      </c>
      <c r="K159" s="14">
        <f>IF(I159="","",IF(I159&lt;=0,"Paid",IF(J159=0,"Not due",IF(J159&lt;=30,"1-30",IF(J159&lt;=60,"31-60",IF(J159&lt;=90,"61-90","90+"))))))</f>
        <v>0</v>
      </c>
      <c r="L159" s="9"/>
      <c r="M159" s="8"/>
    </row>
    <row r="160" spans="1:13">
      <c r="A160" s="8"/>
      <c r="B160" s="8"/>
      <c r="C160" s="8"/>
      <c r="D160" s="9"/>
      <c r="E160" s="10"/>
      <c r="F160" s="8"/>
      <c r="G160" s="10"/>
      <c r="H160" s="11">
        <f>IF(D160="","",D160+N(F160))</f>
        <v>0</v>
      </c>
      <c r="I160" s="12">
        <f>IF(E160="","",E160-N(G160))</f>
        <v>0</v>
      </c>
      <c r="J160" s="13">
        <f>IF(OR(H160="",I160=""),"",IF(I160&lt;=0,0,MAX(0,TODAY()-H160)))</f>
        <v>0</v>
      </c>
      <c r="K160" s="14">
        <f>IF(I160="","",IF(I160&lt;=0,"Paid",IF(J160=0,"Not due",IF(J160&lt;=30,"1-30",IF(J160&lt;=60,"31-60",IF(J160&lt;=90,"61-90","90+"))))))</f>
        <v>0</v>
      </c>
      <c r="L160" s="9"/>
      <c r="M160" s="8"/>
    </row>
    <row r="161" spans="1:13">
      <c r="A161" s="8"/>
      <c r="B161" s="8"/>
      <c r="C161" s="8"/>
      <c r="D161" s="9"/>
      <c r="E161" s="10"/>
      <c r="F161" s="8"/>
      <c r="G161" s="10"/>
      <c r="H161" s="11">
        <f>IF(D161="","",D161+N(F161))</f>
        <v>0</v>
      </c>
      <c r="I161" s="12">
        <f>IF(E161="","",E161-N(G161))</f>
        <v>0</v>
      </c>
      <c r="J161" s="13">
        <f>IF(OR(H161="",I161=""),"",IF(I161&lt;=0,0,MAX(0,TODAY()-H161)))</f>
        <v>0</v>
      </c>
      <c r="K161" s="14">
        <f>IF(I161="","",IF(I161&lt;=0,"Paid",IF(J161=0,"Not due",IF(J161&lt;=30,"1-30",IF(J161&lt;=60,"31-60",IF(J161&lt;=90,"61-90","90+"))))))</f>
        <v>0</v>
      </c>
      <c r="L161" s="9"/>
      <c r="M161" s="8"/>
    </row>
    <row r="162" spans="1:13">
      <c r="A162" s="8"/>
      <c r="B162" s="8"/>
      <c r="C162" s="8"/>
      <c r="D162" s="9"/>
      <c r="E162" s="10"/>
      <c r="F162" s="8"/>
      <c r="G162" s="10"/>
      <c r="H162" s="11">
        <f>IF(D162="","",D162+N(F162))</f>
        <v>0</v>
      </c>
      <c r="I162" s="12">
        <f>IF(E162="","",E162-N(G162))</f>
        <v>0</v>
      </c>
      <c r="J162" s="13">
        <f>IF(OR(H162="",I162=""),"",IF(I162&lt;=0,0,MAX(0,TODAY()-H162)))</f>
        <v>0</v>
      </c>
      <c r="K162" s="14">
        <f>IF(I162="","",IF(I162&lt;=0,"Paid",IF(J162=0,"Not due",IF(J162&lt;=30,"1-30",IF(J162&lt;=60,"31-60",IF(J162&lt;=90,"61-90","90+"))))))</f>
        <v>0</v>
      </c>
      <c r="L162" s="9"/>
      <c r="M162" s="8"/>
    </row>
    <row r="163" spans="1:13">
      <c r="A163" s="8"/>
      <c r="B163" s="8"/>
      <c r="C163" s="8"/>
      <c r="D163" s="9"/>
      <c r="E163" s="10"/>
      <c r="F163" s="8"/>
      <c r="G163" s="10"/>
      <c r="H163" s="11">
        <f>IF(D163="","",D163+N(F163))</f>
        <v>0</v>
      </c>
      <c r="I163" s="12">
        <f>IF(E163="","",E163-N(G163))</f>
        <v>0</v>
      </c>
      <c r="J163" s="13">
        <f>IF(OR(H163="",I163=""),"",IF(I163&lt;=0,0,MAX(0,TODAY()-H163)))</f>
        <v>0</v>
      </c>
      <c r="K163" s="14">
        <f>IF(I163="","",IF(I163&lt;=0,"Paid",IF(J163=0,"Not due",IF(J163&lt;=30,"1-30",IF(J163&lt;=60,"31-60",IF(J163&lt;=90,"61-90","90+"))))))</f>
        <v>0</v>
      </c>
      <c r="L163" s="9"/>
      <c r="M163" s="8"/>
    </row>
    <row r="164" spans="1:13">
      <c r="A164" s="8"/>
      <c r="B164" s="8"/>
      <c r="C164" s="8"/>
      <c r="D164" s="9"/>
      <c r="E164" s="10"/>
      <c r="F164" s="8"/>
      <c r="G164" s="10"/>
      <c r="H164" s="11">
        <f>IF(D164="","",D164+N(F164))</f>
        <v>0</v>
      </c>
      <c r="I164" s="12">
        <f>IF(E164="","",E164-N(G164))</f>
        <v>0</v>
      </c>
      <c r="J164" s="13">
        <f>IF(OR(H164="",I164=""),"",IF(I164&lt;=0,0,MAX(0,TODAY()-H164)))</f>
        <v>0</v>
      </c>
      <c r="K164" s="14">
        <f>IF(I164="","",IF(I164&lt;=0,"Paid",IF(J164=0,"Not due",IF(J164&lt;=30,"1-30",IF(J164&lt;=60,"31-60",IF(J164&lt;=90,"61-90","90+"))))))</f>
        <v>0</v>
      </c>
      <c r="L164" s="9"/>
      <c r="M164" s="8"/>
    </row>
    <row r="165" spans="1:13">
      <c r="A165" s="8"/>
      <c r="B165" s="8"/>
      <c r="C165" s="8"/>
      <c r="D165" s="9"/>
      <c r="E165" s="10"/>
      <c r="F165" s="8"/>
      <c r="G165" s="10"/>
      <c r="H165" s="11">
        <f>IF(D165="","",D165+N(F165))</f>
        <v>0</v>
      </c>
      <c r="I165" s="12">
        <f>IF(E165="","",E165-N(G165))</f>
        <v>0</v>
      </c>
      <c r="J165" s="13">
        <f>IF(OR(H165="",I165=""),"",IF(I165&lt;=0,0,MAX(0,TODAY()-H165)))</f>
        <v>0</v>
      </c>
      <c r="K165" s="14">
        <f>IF(I165="","",IF(I165&lt;=0,"Paid",IF(J165=0,"Not due",IF(J165&lt;=30,"1-30",IF(J165&lt;=60,"31-60",IF(J165&lt;=90,"61-90","90+"))))))</f>
        <v>0</v>
      </c>
      <c r="L165" s="9"/>
      <c r="M165" s="8"/>
    </row>
    <row r="166" spans="1:13">
      <c r="A166" s="8"/>
      <c r="B166" s="8"/>
      <c r="C166" s="8"/>
      <c r="D166" s="9"/>
      <c r="E166" s="10"/>
      <c r="F166" s="8"/>
      <c r="G166" s="10"/>
      <c r="H166" s="11">
        <f>IF(D166="","",D166+N(F166))</f>
        <v>0</v>
      </c>
      <c r="I166" s="12">
        <f>IF(E166="","",E166-N(G166))</f>
        <v>0</v>
      </c>
      <c r="J166" s="13">
        <f>IF(OR(H166="",I166=""),"",IF(I166&lt;=0,0,MAX(0,TODAY()-H166)))</f>
        <v>0</v>
      </c>
      <c r="K166" s="14">
        <f>IF(I166="","",IF(I166&lt;=0,"Paid",IF(J166=0,"Not due",IF(J166&lt;=30,"1-30",IF(J166&lt;=60,"31-60",IF(J166&lt;=90,"61-90","90+"))))))</f>
        <v>0</v>
      </c>
      <c r="L166" s="9"/>
      <c r="M166" s="8"/>
    </row>
    <row r="167" spans="1:13">
      <c r="A167" s="8"/>
      <c r="B167" s="8"/>
      <c r="C167" s="8"/>
      <c r="D167" s="9"/>
      <c r="E167" s="10"/>
      <c r="F167" s="8"/>
      <c r="G167" s="10"/>
      <c r="H167" s="11">
        <f>IF(D167="","",D167+N(F167))</f>
        <v>0</v>
      </c>
      <c r="I167" s="12">
        <f>IF(E167="","",E167-N(G167))</f>
        <v>0</v>
      </c>
      <c r="J167" s="13">
        <f>IF(OR(H167="",I167=""),"",IF(I167&lt;=0,0,MAX(0,TODAY()-H167)))</f>
        <v>0</v>
      </c>
      <c r="K167" s="14">
        <f>IF(I167="","",IF(I167&lt;=0,"Paid",IF(J167=0,"Not due",IF(J167&lt;=30,"1-30",IF(J167&lt;=60,"31-60",IF(J167&lt;=90,"61-90","90+"))))))</f>
        <v>0</v>
      </c>
      <c r="L167" s="9"/>
      <c r="M167" s="8"/>
    </row>
    <row r="168" spans="1:13">
      <c r="A168" s="8"/>
      <c r="B168" s="8"/>
      <c r="C168" s="8"/>
      <c r="D168" s="9"/>
      <c r="E168" s="10"/>
      <c r="F168" s="8"/>
      <c r="G168" s="10"/>
      <c r="H168" s="11">
        <f>IF(D168="","",D168+N(F168))</f>
        <v>0</v>
      </c>
      <c r="I168" s="12">
        <f>IF(E168="","",E168-N(G168))</f>
        <v>0</v>
      </c>
      <c r="J168" s="13">
        <f>IF(OR(H168="",I168=""),"",IF(I168&lt;=0,0,MAX(0,TODAY()-H168)))</f>
        <v>0</v>
      </c>
      <c r="K168" s="14">
        <f>IF(I168="","",IF(I168&lt;=0,"Paid",IF(J168=0,"Not due",IF(J168&lt;=30,"1-30",IF(J168&lt;=60,"31-60",IF(J168&lt;=90,"61-90","90+"))))))</f>
        <v>0</v>
      </c>
      <c r="L168" s="9"/>
      <c r="M168" s="8"/>
    </row>
    <row r="169" spans="1:13">
      <c r="A169" s="8"/>
      <c r="B169" s="8"/>
      <c r="C169" s="8"/>
      <c r="D169" s="9"/>
      <c r="E169" s="10"/>
      <c r="F169" s="8"/>
      <c r="G169" s="10"/>
      <c r="H169" s="11">
        <f>IF(D169="","",D169+N(F169))</f>
        <v>0</v>
      </c>
      <c r="I169" s="12">
        <f>IF(E169="","",E169-N(G169))</f>
        <v>0</v>
      </c>
      <c r="J169" s="13">
        <f>IF(OR(H169="",I169=""),"",IF(I169&lt;=0,0,MAX(0,TODAY()-H169)))</f>
        <v>0</v>
      </c>
      <c r="K169" s="14">
        <f>IF(I169="","",IF(I169&lt;=0,"Paid",IF(J169=0,"Not due",IF(J169&lt;=30,"1-30",IF(J169&lt;=60,"31-60",IF(J169&lt;=90,"61-90","90+"))))))</f>
        <v>0</v>
      </c>
      <c r="L169" s="9"/>
      <c r="M169" s="8"/>
    </row>
    <row r="170" spans="1:13">
      <c r="A170" s="8"/>
      <c r="B170" s="8"/>
      <c r="C170" s="8"/>
      <c r="D170" s="9"/>
      <c r="E170" s="10"/>
      <c r="F170" s="8"/>
      <c r="G170" s="10"/>
      <c r="H170" s="11">
        <f>IF(D170="","",D170+N(F170))</f>
        <v>0</v>
      </c>
      <c r="I170" s="12">
        <f>IF(E170="","",E170-N(G170))</f>
        <v>0</v>
      </c>
      <c r="J170" s="13">
        <f>IF(OR(H170="",I170=""),"",IF(I170&lt;=0,0,MAX(0,TODAY()-H170)))</f>
        <v>0</v>
      </c>
      <c r="K170" s="14">
        <f>IF(I170="","",IF(I170&lt;=0,"Paid",IF(J170=0,"Not due",IF(J170&lt;=30,"1-30",IF(J170&lt;=60,"31-60",IF(J170&lt;=90,"61-90","90+"))))))</f>
        <v>0</v>
      </c>
      <c r="L170" s="9"/>
      <c r="M170" s="8"/>
    </row>
    <row r="171" spans="1:13">
      <c r="A171" s="8"/>
      <c r="B171" s="8"/>
      <c r="C171" s="8"/>
      <c r="D171" s="9"/>
      <c r="E171" s="10"/>
      <c r="F171" s="8"/>
      <c r="G171" s="10"/>
      <c r="H171" s="11">
        <f>IF(D171="","",D171+N(F171))</f>
        <v>0</v>
      </c>
      <c r="I171" s="12">
        <f>IF(E171="","",E171-N(G171))</f>
        <v>0</v>
      </c>
      <c r="J171" s="13">
        <f>IF(OR(H171="",I171=""),"",IF(I171&lt;=0,0,MAX(0,TODAY()-H171)))</f>
        <v>0</v>
      </c>
      <c r="K171" s="14">
        <f>IF(I171="","",IF(I171&lt;=0,"Paid",IF(J171=0,"Not due",IF(J171&lt;=30,"1-30",IF(J171&lt;=60,"31-60",IF(J171&lt;=90,"61-90","90+"))))))</f>
        <v>0</v>
      </c>
      <c r="L171" s="9"/>
      <c r="M171" s="8"/>
    </row>
    <row r="172" spans="1:13">
      <c r="A172" s="8"/>
      <c r="B172" s="8"/>
      <c r="C172" s="8"/>
      <c r="D172" s="9"/>
      <c r="E172" s="10"/>
      <c r="F172" s="8"/>
      <c r="G172" s="10"/>
      <c r="H172" s="11">
        <f>IF(D172="","",D172+N(F172))</f>
        <v>0</v>
      </c>
      <c r="I172" s="12">
        <f>IF(E172="","",E172-N(G172))</f>
        <v>0</v>
      </c>
      <c r="J172" s="13">
        <f>IF(OR(H172="",I172=""),"",IF(I172&lt;=0,0,MAX(0,TODAY()-H172)))</f>
        <v>0</v>
      </c>
      <c r="K172" s="14">
        <f>IF(I172="","",IF(I172&lt;=0,"Paid",IF(J172=0,"Not due",IF(J172&lt;=30,"1-30",IF(J172&lt;=60,"31-60",IF(J172&lt;=90,"61-90","90+"))))))</f>
        <v>0</v>
      </c>
      <c r="L172" s="9"/>
      <c r="M172" s="8"/>
    </row>
    <row r="173" spans="1:13">
      <c r="A173" s="8"/>
      <c r="B173" s="8"/>
      <c r="C173" s="8"/>
      <c r="D173" s="9"/>
      <c r="E173" s="10"/>
      <c r="F173" s="8"/>
      <c r="G173" s="10"/>
      <c r="H173" s="11">
        <f>IF(D173="","",D173+N(F173))</f>
        <v>0</v>
      </c>
      <c r="I173" s="12">
        <f>IF(E173="","",E173-N(G173))</f>
        <v>0</v>
      </c>
      <c r="J173" s="13">
        <f>IF(OR(H173="",I173=""),"",IF(I173&lt;=0,0,MAX(0,TODAY()-H173)))</f>
        <v>0</v>
      </c>
      <c r="K173" s="14">
        <f>IF(I173="","",IF(I173&lt;=0,"Paid",IF(J173=0,"Not due",IF(J173&lt;=30,"1-30",IF(J173&lt;=60,"31-60",IF(J173&lt;=90,"61-90","90+"))))))</f>
        <v>0</v>
      </c>
      <c r="L173" s="9"/>
      <c r="M173" s="8"/>
    </row>
    <row r="174" spans="1:13">
      <c r="A174" s="8"/>
      <c r="B174" s="8"/>
      <c r="C174" s="8"/>
      <c r="D174" s="9"/>
      <c r="E174" s="10"/>
      <c r="F174" s="8"/>
      <c r="G174" s="10"/>
      <c r="H174" s="11">
        <f>IF(D174="","",D174+N(F174))</f>
        <v>0</v>
      </c>
      <c r="I174" s="12">
        <f>IF(E174="","",E174-N(G174))</f>
        <v>0</v>
      </c>
      <c r="J174" s="13">
        <f>IF(OR(H174="",I174=""),"",IF(I174&lt;=0,0,MAX(0,TODAY()-H174)))</f>
        <v>0</v>
      </c>
      <c r="K174" s="14">
        <f>IF(I174="","",IF(I174&lt;=0,"Paid",IF(J174=0,"Not due",IF(J174&lt;=30,"1-30",IF(J174&lt;=60,"31-60",IF(J174&lt;=90,"61-90","90+"))))))</f>
        <v>0</v>
      </c>
      <c r="L174" s="9"/>
      <c r="M174" s="8"/>
    </row>
    <row r="175" spans="1:13">
      <c r="A175" s="8"/>
      <c r="B175" s="8"/>
      <c r="C175" s="8"/>
      <c r="D175" s="9"/>
      <c r="E175" s="10"/>
      <c r="F175" s="8"/>
      <c r="G175" s="10"/>
      <c r="H175" s="11">
        <f>IF(D175="","",D175+N(F175))</f>
        <v>0</v>
      </c>
      <c r="I175" s="12">
        <f>IF(E175="","",E175-N(G175))</f>
        <v>0</v>
      </c>
      <c r="J175" s="13">
        <f>IF(OR(H175="",I175=""),"",IF(I175&lt;=0,0,MAX(0,TODAY()-H175)))</f>
        <v>0</v>
      </c>
      <c r="K175" s="14">
        <f>IF(I175="","",IF(I175&lt;=0,"Paid",IF(J175=0,"Not due",IF(J175&lt;=30,"1-30",IF(J175&lt;=60,"31-60",IF(J175&lt;=90,"61-90","90+"))))))</f>
        <v>0</v>
      </c>
      <c r="L175" s="9"/>
      <c r="M175" s="8"/>
    </row>
    <row r="176" spans="1:13">
      <c r="A176" s="8"/>
      <c r="B176" s="8"/>
      <c r="C176" s="8"/>
      <c r="D176" s="9"/>
      <c r="E176" s="10"/>
      <c r="F176" s="8"/>
      <c r="G176" s="10"/>
      <c r="H176" s="11">
        <f>IF(D176="","",D176+N(F176))</f>
        <v>0</v>
      </c>
      <c r="I176" s="12">
        <f>IF(E176="","",E176-N(G176))</f>
        <v>0</v>
      </c>
      <c r="J176" s="13">
        <f>IF(OR(H176="",I176=""),"",IF(I176&lt;=0,0,MAX(0,TODAY()-H176)))</f>
        <v>0</v>
      </c>
      <c r="K176" s="14">
        <f>IF(I176="","",IF(I176&lt;=0,"Paid",IF(J176=0,"Not due",IF(J176&lt;=30,"1-30",IF(J176&lt;=60,"31-60",IF(J176&lt;=90,"61-90","90+"))))))</f>
        <v>0</v>
      </c>
      <c r="L176" s="9"/>
      <c r="M176" s="8"/>
    </row>
    <row r="177" spans="1:13">
      <c r="A177" s="8"/>
      <c r="B177" s="8"/>
      <c r="C177" s="8"/>
      <c r="D177" s="9"/>
      <c r="E177" s="10"/>
      <c r="F177" s="8"/>
      <c r="G177" s="10"/>
      <c r="H177" s="11">
        <f>IF(D177="","",D177+N(F177))</f>
        <v>0</v>
      </c>
      <c r="I177" s="12">
        <f>IF(E177="","",E177-N(G177))</f>
        <v>0</v>
      </c>
      <c r="J177" s="13">
        <f>IF(OR(H177="",I177=""),"",IF(I177&lt;=0,0,MAX(0,TODAY()-H177)))</f>
        <v>0</v>
      </c>
      <c r="K177" s="14">
        <f>IF(I177="","",IF(I177&lt;=0,"Paid",IF(J177=0,"Not due",IF(J177&lt;=30,"1-30",IF(J177&lt;=60,"31-60",IF(J177&lt;=90,"61-90","90+"))))))</f>
        <v>0</v>
      </c>
      <c r="L177" s="9"/>
      <c r="M177" s="8"/>
    </row>
    <row r="178" spans="1:13">
      <c r="A178" s="8"/>
      <c r="B178" s="8"/>
      <c r="C178" s="8"/>
      <c r="D178" s="9"/>
      <c r="E178" s="10"/>
      <c r="F178" s="8"/>
      <c r="G178" s="10"/>
      <c r="H178" s="11">
        <f>IF(D178="","",D178+N(F178))</f>
        <v>0</v>
      </c>
      <c r="I178" s="12">
        <f>IF(E178="","",E178-N(G178))</f>
        <v>0</v>
      </c>
      <c r="J178" s="13">
        <f>IF(OR(H178="",I178=""),"",IF(I178&lt;=0,0,MAX(0,TODAY()-H178)))</f>
        <v>0</v>
      </c>
      <c r="K178" s="14">
        <f>IF(I178="","",IF(I178&lt;=0,"Paid",IF(J178=0,"Not due",IF(J178&lt;=30,"1-30",IF(J178&lt;=60,"31-60",IF(J178&lt;=90,"61-90","90+"))))))</f>
        <v>0</v>
      </c>
      <c r="L178" s="9"/>
      <c r="M178" s="8"/>
    </row>
    <row r="179" spans="1:13">
      <c r="A179" s="8"/>
      <c r="B179" s="8"/>
      <c r="C179" s="8"/>
      <c r="D179" s="9"/>
      <c r="E179" s="10"/>
      <c r="F179" s="8"/>
      <c r="G179" s="10"/>
      <c r="H179" s="11">
        <f>IF(D179="","",D179+N(F179))</f>
        <v>0</v>
      </c>
      <c r="I179" s="12">
        <f>IF(E179="","",E179-N(G179))</f>
        <v>0</v>
      </c>
      <c r="J179" s="13">
        <f>IF(OR(H179="",I179=""),"",IF(I179&lt;=0,0,MAX(0,TODAY()-H179)))</f>
        <v>0</v>
      </c>
      <c r="K179" s="14">
        <f>IF(I179="","",IF(I179&lt;=0,"Paid",IF(J179=0,"Not due",IF(J179&lt;=30,"1-30",IF(J179&lt;=60,"31-60",IF(J179&lt;=90,"61-90","90+"))))))</f>
        <v>0</v>
      </c>
      <c r="L179" s="9"/>
      <c r="M179" s="8"/>
    </row>
    <row r="180" spans="1:13">
      <c r="A180" s="8"/>
      <c r="B180" s="8"/>
      <c r="C180" s="8"/>
      <c r="D180" s="9"/>
      <c r="E180" s="10"/>
      <c r="F180" s="8"/>
      <c r="G180" s="10"/>
      <c r="H180" s="11">
        <f>IF(D180="","",D180+N(F180))</f>
        <v>0</v>
      </c>
      <c r="I180" s="12">
        <f>IF(E180="","",E180-N(G180))</f>
        <v>0</v>
      </c>
      <c r="J180" s="13">
        <f>IF(OR(H180="",I180=""),"",IF(I180&lt;=0,0,MAX(0,TODAY()-H180)))</f>
        <v>0</v>
      </c>
      <c r="K180" s="14">
        <f>IF(I180="","",IF(I180&lt;=0,"Paid",IF(J180=0,"Not due",IF(J180&lt;=30,"1-30",IF(J180&lt;=60,"31-60",IF(J180&lt;=90,"61-90","90+"))))))</f>
        <v>0</v>
      </c>
      <c r="L180" s="9"/>
      <c r="M180" s="8"/>
    </row>
    <row r="181" spans="1:13">
      <c r="A181" s="8"/>
      <c r="B181" s="8"/>
      <c r="C181" s="8"/>
      <c r="D181" s="9"/>
      <c r="E181" s="10"/>
      <c r="F181" s="8"/>
      <c r="G181" s="10"/>
      <c r="H181" s="11">
        <f>IF(D181="","",D181+N(F181))</f>
        <v>0</v>
      </c>
      <c r="I181" s="12">
        <f>IF(E181="","",E181-N(G181))</f>
        <v>0</v>
      </c>
      <c r="J181" s="13">
        <f>IF(OR(H181="",I181=""),"",IF(I181&lt;=0,0,MAX(0,TODAY()-H181)))</f>
        <v>0</v>
      </c>
      <c r="K181" s="14">
        <f>IF(I181="","",IF(I181&lt;=0,"Paid",IF(J181=0,"Not due",IF(J181&lt;=30,"1-30",IF(J181&lt;=60,"31-60",IF(J181&lt;=90,"61-90","90+"))))))</f>
        <v>0</v>
      </c>
      <c r="L181" s="9"/>
      <c r="M181" s="8"/>
    </row>
    <row r="182" spans="1:13">
      <c r="A182" s="8"/>
      <c r="B182" s="8"/>
      <c r="C182" s="8"/>
      <c r="D182" s="9"/>
      <c r="E182" s="10"/>
      <c r="F182" s="8"/>
      <c r="G182" s="10"/>
      <c r="H182" s="11">
        <f>IF(D182="","",D182+N(F182))</f>
        <v>0</v>
      </c>
      <c r="I182" s="12">
        <f>IF(E182="","",E182-N(G182))</f>
        <v>0</v>
      </c>
      <c r="J182" s="13">
        <f>IF(OR(H182="",I182=""),"",IF(I182&lt;=0,0,MAX(0,TODAY()-H182)))</f>
        <v>0</v>
      </c>
      <c r="K182" s="14">
        <f>IF(I182="","",IF(I182&lt;=0,"Paid",IF(J182=0,"Not due",IF(J182&lt;=30,"1-30",IF(J182&lt;=60,"31-60",IF(J182&lt;=90,"61-90","90+"))))))</f>
        <v>0</v>
      </c>
      <c r="L182" s="9"/>
      <c r="M182" s="8"/>
    </row>
    <row r="183" spans="1:13">
      <c r="A183" s="8"/>
      <c r="B183" s="8"/>
      <c r="C183" s="8"/>
      <c r="D183" s="9"/>
      <c r="E183" s="10"/>
      <c r="F183" s="8"/>
      <c r="G183" s="10"/>
      <c r="H183" s="11">
        <f>IF(D183="","",D183+N(F183))</f>
        <v>0</v>
      </c>
      <c r="I183" s="12">
        <f>IF(E183="","",E183-N(G183))</f>
        <v>0</v>
      </c>
      <c r="J183" s="13">
        <f>IF(OR(H183="",I183=""),"",IF(I183&lt;=0,0,MAX(0,TODAY()-H183)))</f>
        <v>0</v>
      </c>
      <c r="K183" s="14">
        <f>IF(I183="","",IF(I183&lt;=0,"Paid",IF(J183=0,"Not due",IF(J183&lt;=30,"1-30",IF(J183&lt;=60,"31-60",IF(J183&lt;=90,"61-90","90+"))))))</f>
        <v>0</v>
      </c>
      <c r="L183" s="9"/>
      <c r="M183" s="8"/>
    </row>
    <row r="184" spans="1:13">
      <c r="A184" s="8"/>
      <c r="B184" s="8"/>
      <c r="C184" s="8"/>
      <c r="D184" s="9"/>
      <c r="E184" s="10"/>
      <c r="F184" s="8"/>
      <c r="G184" s="10"/>
      <c r="H184" s="11">
        <f>IF(D184="","",D184+N(F184))</f>
        <v>0</v>
      </c>
      <c r="I184" s="12">
        <f>IF(E184="","",E184-N(G184))</f>
        <v>0</v>
      </c>
      <c r="J184" s="13">
        <f>IF(OR(H184="",I184=""),"",IF(I184&lt;=0,0,MAX(0,TODAY()-H184)))</f>
        <v>0</v>
      </c>
      <c r="K184" s="14">
        <f>IF(I184="","",IF(I184&lt;=0,"Paid",IF(J184=0,"Not due",IF(J184&lt;=30,"1-30",IF(J184&lt;=60,"31-60",IF(J184&lt;=90,"61-90","90+"))))))</f>
        <v>0</v>
      </c>
      <c r="L184" s="9"/>
      <c r="M184" s="8"/>
    </row>
    <row r="185" spans="1:13">
      <c r="A185" s="8"/>
      <c r="B185" s="8"/>
      <c r="C185" s="8"/>
      <c r="D185" s="9"/>
      <c r="E185" s="10"/>
      <c r="F185" s="8"/>
      <c r="G185" s="10"/>
      <c r="H185" s="11">
        <f>IF(D185="","",D185+N(F185))</f>
        <v>0</v>
      </c>
      <c r="I185" s="12">
        <f>IF(E185="","",E185-N(G185))</f>
        <v>0</v>
      </c>
      <c r="J185" s="13">
        <f>IF(OR(H185="",I185=""),"",IF(I185&lt;=0,0,MAX(0,TODAY()-H185)))</f>
        <v>0</v>
      </c>
      <c r="K185" s="14">
        <f>IF(I185="","",IF(I185&lt;=0,"Paid",IF(J185=0,"Not due",IF(J185&lt;=30,"1-30",IF(J185&lt;=60,"31-60",IF(J185&lt;=90,"61-90","90+"))))))</f>
        <v>0</v>
      </c>
      <c r="L185" s="9"/>
      <c r="M185" s="8"/>
    </row>
    <row r="186" spans="1:13">
      <c r="A186" s="8"/>
      <c r="B186" s="8"/>
      <c r="C186" s="8"/>
      <c r="D186" s="9"/>
      <c r="E186" s="10"/>
      <c r="F186" s="8"/>
      <c r="G186" s="10"/>
      <c r="H186" s="11">
        <f>IF(D186="","",D186+N(F186))</f>
        <v>0</v>
      </c>
      <c r="I186" s="12">
        <f>IF(E186="","",E186-N(G186))</f>
        <v>0</v>
      </c>
      <c r="J186" s="13">
        <f>IF(OR(H186="",I186=""),"",IF(I186&lt;=0,0,MAX(0,TODAY()-H186)))</f>
        <v>0</v>
      </c>
      <c r="K186" s="14">
        <f>IF(I186="","",IF(I186&lt;=0,"Paid",IF(J186=0,"Not due",IF(J186&lt;=30,"1-30",IF(J186&lt;=60,"31-60",IF(J186&lt;=90,"61-90","90+"))))))</f>
        <v>0</v>
      </c>
      <c r="L186" s="9"/>
      <c r="M186" s="8"/>
    </row>
    <row r="187" spans="1:13">
      <c r="A187" s="8"/>
      <c r="B187" s="8"/>
      <c r="C187" s="8"/>
      <c r="D187" s="9"/>
      <c r="E187" s="10"/>
      <c r="F187" s="8"/>
      <c r="G187" s="10"/>
      <c r="H187" s="11">
        <f>IF(D187="","",D187+N(F187))</f>
        <v>0</v>
      </c>
      <c r="I187" s="12">
        <f>IF(E187="","",E187-N(G187))</f>
        <v>0</v>
      </c>
      <c r="J187" s="13">
        <f>IF(OR(H187="",I187=""),"",IF(I187&lt;=0,0,MAX(0,TODAY()-H187)))</f>
        <v>0</v>
      </c>
      <c r="K187" s="14">
        <f>IF(I187="","",IF(I187&lt;=0,"Paid",IF(J187=0,"Not due",IF(J187&lt;=30,"1-30",IF(J187&lt;=60,"31-60",IF(J187&lt;=90,"61-90","90+"))))))</f>
        <v>0</v>
      </c>
      <c r="L187" s="9"/>
      <c r="M187" s="8"/>
    </row>
    <row r="188" spans="1:13">
      <c r="A188" s="8"/>
      <c r="B188" s="8"/>
      <c r="C188" s="8"/>
      <c r="D188" s="9"/>
      <c r="E188" s="10"/>
      <c r="F188" s="8"/>
      <c r="G188" s="10"/>
      <c r="H188" s="11">
        <f>IF(D188="","",D188+N(F188))</f>
        <v>0</v>
      </c>
      <c r="I188" s="12">
        <f>IF(E188="","",E188-N(G188))</f>
        <v>0</v>
      </c>
      <c r="J188" s="13">
        <f>IF(OR(H188="",I188=""),"",IF(I188&lt;=0,0,MAX(0,TODAY()-H188)))</f>
        <v>0</v>
      </c>
      <c r="K188" s="14">
        <f>IF(I188="","",IF(I188&lt;=0,"Paid",IF(J188=0,"Not due",IF(J188&lt;=30,"1-30",IF(J188&lt;=60,"31-60",IF(J188&lt;=90,"61-90","90+"))))))</f>
        <v>0</v>
      </c>
      <c r="L188" s="9"/>
      <c r="M188" s="8"/>
    </row>
    <row r="189" spans="1:13">
      <c r="A189" s="8"/>
      <c r="B189" s="8"/>
      <c r="C189" s="8"/>
      <c r="D189" s="9"/>
      <c r="E189" s="10"/>
      <c r="F189" s="8"/>
      <c r="G189" s="10"/>
      <c r="H189" s="11">
        <f>IF(D189="","",D189+N(F189))</f>
        <v>0</v>
      </c>
      <c r="I189" s="12">
        <f>IF(E189="","",E189-N(G189))</f>
        <v>0</v>
      </c>
      <c r="J189" s="13">
        <f>IF(OR(H189="",I189=""),"",IF(I189&lt;=0,0,MAX(0,TODAY()-H189)))</f>
        <v>0</v>
      </c>
      <c r="K189" s="14">
        <f>IF(I189="","",IF(I189&lt;=0,"Paid",IF(J189=0,"Not due",IF(J189&lt;=30,"1-30",IF(J189&lt;=60,"31-60",IF(J189&lt;=90,"61-90","90+"))))))</f>
        <v>0</v>
      </c>
      <c r="L189" s="9"/>
      <c r="M189" s="8"/>
    </row>
    <row r="190" spans="1:13">
      <c r="A190" s="8"/>
      <c r="B190" s="8"/>
      <c r="C190" s="8"/>
      <c r="D190" s="9"/>
      <c r="E190" s="10"/>
      <c r="F190" s="8"/>
      <c r="G190" s="10"/>
      <c r="H190" s="11">
        <f>IF(D190="","",D190+N(F190))</f>
        <v>0</v>
      </c>
      <c r="I190" s="12">
        <f>IF(E190="","",E190-N(G190))</f>
        <v>0</v>
      </c>
      <c r="J190" s="13">
        <f>IF(OR(H190="",I190=""),"",IF(I190&lt;=0,0,MAX(0,TODAY()-H190)))</f>
        <v>0</v>
      </c>
      <c r="K190" s="14">
        <f>IF(I190="","",IF(I190&lt;=0,"Paid",IF(J190=0,"Not due",IF(J190&lt;=30,"1-30",IF(J190&lt;=60,"31-60",IF(J190&lt;=90,"61-90","90+"))))))</f>
        <v>0</v>
      </c>
      <c r="L190" s="9"/>
      <c r="M190" s="8"/>
    </row>
    <row r="191" spans="1:13">
      <c r="A191" s="8"/>
      <c r="B191" s="8"/>
      <c r="C191" s="8"/>
      <c r="D191" s="9"/>
      <c r="E191" s="10"/>
      <c r="F191" s="8"/>
      <c r="G191" s="10"/>
      <c r="H191" s="11">
        <f>IF(D191="","",D191+N(F191))</f>
        <v>0</v>
      </c>
      <c r="I191" s="12">
        <f>IF(E191="","",E191-N(G191))</f>
        <v>0</v>
      </c>
      <c r="J191" s="13">
        <f>IF(OR(H191="",I191=""),"",IF(I191&lt;=0,0,MAX(0,TODAY()-H191)))</f>
        <v>0</v>
      </c>
      <c r="K191" s="14">
        <f>IF(I191="","",IF(I191&lt;=0,"Paid",IF(J191=0,"Not due",IF(J191&lt;=30,"1-30",IF(J191&lt;=60,"31-60",IF(J191&lt;=90,"61-90","90+"))))))</f>
        <v>0</v>
      </c>
      <c r="L191" s="9"/>
      <c r="M191" s="8"/>
    </row>
    <row r="192" spans="1:13">
      <c r="A192" s="8"/>
      <c r="B192" s="8"/>
      <c r="C192" s="8"/>
      <c r="D192" s="9"/>
      <c r="E192" s="10"/>
      <c r="F192" s="8"/>
      <c r="G192" s="10"/>
      <c r="H192" s="11">
        <f>IF(D192="","",D192+N(F192))</f>
        <v>0</v>
      </c>
      <c r="I192" s="12">
        <f>IF(E192="","",E192-N(G192))</f>
        <v>0</v>
      </c>
      <c r="J192" s="13">
        <f>IF(OR(H192="",I192=""),"",IF(I192&lt;=0,0,MAX(0,TODAY()-H192)))</f>
        <v>0</v>
      </c>
      <c r="K192" s="14">
        <f>IF(I192="","",IF(I192&lt;=0,"Paid",IF(J192=0,"Not due",IF(J192&lt;=30,"1-30",IF(J192&lt;=60,"31-60",IF(J192&lt;=90,"61-90","90+"))))))</f>
        <v>0</v>
      </c>
      <c r="L192" s="9"/>
      <c r="M192" s="8"/>
    </row>
    <row r="193" spans="1:13">
      <c r="A193" s="8"/>
      <c r="B193" s="8"/>
      <c r="C193" s="8"/>
      <c r="D193" s="9"/>
      <c r="E193" s="10"/>
      <c r="F193" s="8"/>
      <c r="G193" s="10"/>
      <c r="H193" s="11">
        <f>IF(D193="","",D193+N(F193))</f>
        <v>0</v>
      </c>
      <c r="I193" s="12">
        <f>IF(E193="","",E193-N(G193))</f>
        <v>0</v>
      </c>
      <c r="J193" s="13">
        <f>IF(OR(H193="",I193=""),"",IF(I193&lt;=0,0,MAX(0,TODAY()-H193)))</f>
        <v>0</v>
      </c>
      <c r="K193" s="14">
        <f>IF(I193="","",IF(I193&lt;=0,"Paid",IF(J193=0,"Not due",IF(J193&lt;=30,"1-30",IF(J193&lt;=60,"31-60",IF(J193&lt;=90,"61-90","90+"))))))</f>
        <v>0</v>
      </c>
      <c r="L193" s="9"/>
      <c r="M193" s="8"/>
    </row>
    <row r="194" spans="1:13">
      <c r="A194" s="8"/>
      <c r="B194" s="8"/>
      <c r="C194" s="8"/>
      <c r="D194" s="9"/>
      <c r="E194" s="10"/>
      <c r="F194" s="8"/>
      <c r="G194" s="10"/>
      <c r="H194" s="11">
        <f>IF(D194="","",D194+N(F194))</f>
        <v>0</v>
      </c>
      <c r="I194" s="12">
        <f>IF(E194="","",E194-N(G194))</f>
        <v>0</v>
      </c>
      <c r="J194" s="13">
        <f>IF(OR(H194="",I194=""),"",IF(I194&lt;=0,0,MAX(0,TODAY()-H194)))</f>
        <v>0</v>
      </c>
      <c r="K194" s="14">
        <f>IF(I194="","",IF(I194&lt;=0,"Paid",IF(J194=0,"Not due",IF(J194&lt;=30,"1-30",IF(J194&lt;=60,"31-60",IF(J194&lt;=90,"61-90","90+"))))))</f>
        <v>0</v>
      </c>
      <c r="L194" s="9"/>
      <c r="M194" s="8"/>
    </row>
    <row r="195" spans="1:13">
      <c r="A195" s="8"/>
      <c r="B195" s="8"/>
      <c r="C195" s="8"/>
      <c r="D195" s="9"/>
      <c r="E195" s="10"/>
      <c r="F195" s="8"/>
      <c r="G195" s="10"/>
      <c r="H195" s="11">
        <f>IF(D195="","",D195+N(F195))</f>
        <v>0</v>
      </c>
      <c r="I195" s="12">
        <f>IF(E195="","",E195-N(G195))</f>
        <v>0</v>
      </c>
      <c r="J195" s="13">
        <f>IF(OR(H195="",I195=""),"",IF(I195&lt;=0,0,MAX(0,TODAY()-H195)))</f>
        <v>0</v>
      </c>
      <c r="K195" s="14">
        <f>IF(I195="","",IF(I195&lt;=0,"Paid",IF(J195=0,"Not due",IF(J195&lt;=30,"1-30",IF(J195&lt;=60,"31-60",IF(J195&lt;=90,"61-90","90+"))))))</f>
        <v>0</v>
      </c>
      <c r="L195" s="9"/>
      <c r="M195" s="8"/>
    </row>
    <row r="196" spans="1:13">
      <c r="A196" s="8"/>
      <c r="B196" s="8"/>
      <c r="C196" s="8"/>
      <c r="D196" s="9"/>
      <c r="E196" s="10"/>
      <c r="F196" s="8"/>
      <c r="G196" s="10"/>
      <c r="H196" s="11">
        <f>IF(D196="","",D196+N(F196))</f>
        <v>0</v>
      </c>
      <c r="I196" s="12">
        <f>IF(E196="","",E196-N(G196))</f>
        <v>0</v>
      </c>
      <c r="J196" s="13">
        <f>IF(OR(H196="",I196=""),"",IF(I196&lt;=0,0,MAX(0,TODAY()-H196)))</f>
        <v>0</v>
      </c>
      <c r="K196" s="14">
        <f>IF(I196="","",IF(I196&lt;=0,"Paid",IF(J196=0,"Not due",IF(J196&lt;=30,"1-30",IF(J196&lt;=60,"31-60",IF(J196&lt;=90,"61-90","90+"))))))</f>
        <v>0</v>
      </c>
      <c r="L196" s="9"/>
      <c r="M196" s="8"/>
    </row>
    <row r="197" spans="1:13">
      <c r="A197" s="8"/>
      <c r="B197" s="8"/>
      <c r="C197" s="8"/>
      <c r="D197" s="9"/>
      <c r="E197" s="10"/>
      <c r="F197" s="8"/>
      <c r="G197" s="10"/>
      <c r="H197" s="11">
        <f>IF(D197="","",D197+N(F197))</f>
        <v>0</v>
      </c>
      <c r="I197" s="12">
        <f>IF(E197="","",E197-N(G197))</f>
        <v>0</v>
      </c>
      <c r="J197" s="13">
        <f>IF(OR(H197="",I197=""),"",IF(I197&lt;=0,0,MAX(0,TODAY()-H197)))</f>
        <v>0</v>
      </c>
      <c r="K197" s="14">
        <f>IF(I197="","",IF(I197&lt;=0,"Paid",IF(J197=0,"Not due",IF(J197&lt;=30,"1-30",IF(J197&lt;=60,"31-60",IF(J197&lt;=90,"61-90","90+"))))))</f>
        <v>0</v>
      </c>
      <c r="L197" s="9"/>
      <c r="M197" s="8"/>
    </row>
    <row r="198" spans="1:13">
      <c r="A198" s="8"/>
      <c r="B198" s="8"/>
      <c r="C198" s="8"/>
      <c r="D198" s="9"/>
      <c r="E198" s="10"/>
      <c r="F198" s="8"/>
      <c r="G198" s="10"/>
      <c r="H198" s="11">
        <f>IF(D198="","",D198+N(F198))</f>
        <v>0</v>
      </c>
      <c r="I198" s="12">
        <f>IF(E198="","",E198-N(G198))</f>
        <v>0</v>
      </c>
      <c r="J198" s="13">
        <f>IF(OR(H198="",I198=""),"",IF(I198&lt;=0,0,MAX(0,TODAY()-H198)))</f>
        <v>0</v>
      </c>
      <c r="K198" s="14">
        <f>IF(I198="","",IF(I198&lt;=0,"Paid",IF(J198=0,"Not due",IF(J198&lt;=30,"1-30",IF(J198&lt;=60,"31-60",IF(J198&lt;=90,"61-90","90+"))))))</f>
        <v>0</v>
      </c>
      <c r="L198" s="9"/>
      <c r="M198" s="8"/>
    </row>
    <row r="199" spans="1:13">
      <c r="A199" s="8"/>
      <c r="B199" s="8"/>
      <c r="C199" s="8"/>
      <c r="D199" s="9"/>
      <c r="E199" s="10"/>
      <c r="F199" s="8"/>
      <c r="G199" s="10"/>
      <c r="H199" s="11">
        <f>IF(D199="","",D199+N(F199))</f>
        <v>0</v>
      </c>
      <c r="I199" s="12">
        <f>IF(E199="","",E199-N(G199))</f>
        <v>0</v>
      </c>
      <c r="J199" s="13">
        <f>IF(OR(H199="",I199=""),"",IF(I199&lt;=0,0,MAX(0,TODAY()-H199)))</f>
        <v>0</v>
      </c>
      <c r="K199" s="14">
        <f>IF(I199="","",IF(I199&lt;=0,"Paid",IF(J199=0,"Not due",IF(J199&lt;=30,"1-30",IF(J199&lt;=60,"31-60",IF(J199&lt;=90,"61-90","90+"))))))</f>
        <v>0</v>
      </c>
      <c r="L199" s="9"/>
      <c r="M199" s="8"/>
    </row>
    <row r="200" spans="1:13">
      <c r="A200" s="8"/>
      <c r="B200" s="8"/>
      <c r="C200" s="8"/>
      <c r="D200" s="9"/>
      <c r="E200" s="10"/>
      <c r="F200" s="8"/>
      <c r="G200" s="10"/>
      <c r="H200" s="11">
        <f>IF(D200="","",D200+N(F200))</f>
        <v>0</v>
      </c>
      <c r="I200" s="12">
        <f>IF(E200="","",E200-N(G200))</f>
        <v>0</v>
      </c>
      <c r="J200" s="13">
        <f>IF(OR(H200="",I200=""),"",IF(I200&lt;=0,0,MAX(0,TODAY()-H200)))</f>
        <v>0</v>
      </c>
      <c r="K200" s="14">
        <f>IF(I200="","",IF(I200&lt;=0,"Paid",IF(J200=0,"Not due",IF(J200&lt;=30,"1-30",IF(J200&lt;=60,"31-60",IF(J200&lt;=90,"61-90","90+"))))))</f>
        <v>0</v>
      </c>
      <c r="L200" s="9"/>
      <c r="M200" s="8"/>
    </row>
    <row r="201" spans="1:13">
      <c r="A201" s="8"/>
      <c r="B201" s="8"/>
      <c r="C201" s="8"/>
      <c r="D201" s="9"/>
      <c r="E201" s="10"/>
      <c r="F201" s="8"/>
      <c r="G201" s="10"/>
      <c r="H201" s="11">
        <f>IF(D201="","",D201+N(F201))</f>
        <v>0</v>
      </c>
      <c r="I201" s="12">
        <f>IF(E201="","",E201-N(G201))</f>
        <v>0</v>
      </c>
      <c r="J201" s="13">
        <f>IF(OR(H201="",I201=""),"",IF(I201&lt;=0,0,MAX(0,TODAY()-H201)))</f>
        <v>0</v>
      </c>
      <c r="K201" s="14">
        <f>IF(I201="","",IF(I201&lt;=0,"Paid",IF(J201=0,"Not due",IF(J201&lt;=30,"1-30",IF(J201&lt;=60,"31-60",IF(J201&lt;=90,"61-90","90+"))))))</f>
        <v>0</v>
      </c>
      <c r="L201" s="9"/>
      <c r="M201" s="8"/>
    </row>
    <row r="202" spans="1:13">
      <c r="A202" s="8"/>
      <c r="B202" s="8"/>
      <c r="C202" s="8"/>
      <c r="D202" s="9"/>
      <c r="E202" s="10"/>
      <c r="F202" s="8"/>
      <c r="G202" s="10"/>
      <c r="H202" s="11">
        <f>IF(D202="","",D202+N(F202))</f>
        <v>0</v>
      </c>
      <c r="I202" s="12">
        <f>IF(E202="","",E202-N(G202))</f>
        <v>0</v>
      </c>
      <c r="J202" s="13">
        <f>IF(OR(H202="",I202=""),"",IF(I202&lt;=0,0,MAX(0,TODAY()-H202)))</f>
        <v>0</v>
      </c>
      <c r="K202" s="14">
        <f>IF(I202="","",IF(I202&lt;=0,"Paid",IF(J202=0,"Not due",IF(J202&lt;=30,"1-30",IF(J202&lt;=60,"31-60",IF(J202&lt;=90,"61-90","90+"))))))</f>
        <v>0</v>
      </c>
      <c r="L202" s="9"/>
      <c r="M202" s="8"/>
    </row>
    <row r="203" spans="1:13">
      <c r="A203" s="8"/>
      <c r="B203" s="8"/>
      <c r="C203" s="8"/>
      <c r="D203" s="9"/>
      <c r="E203" s="10"/>
      <c r="F203" s="8"/>
      <c r="G203" s="10"/>
      <c r="H203" s="11">
        <f>IF(D203="","",D203+N(F203))</f>
        <v>0</v>
      </c>
      <c r="I203" s="12">
        <f>IF(E203="","",E203-N(G203))</f>
        <v>0</v>
      </c>
      <c r="J203" s="13">
        <f>IF(OR(H203="",I203=""),"",IF(I203&lt;=0,0,MAX(0,TODAY()-H203)))</f>
        <v>0</v>
      </c>
      <c r="K203" s="14">
        <f>IF(I203="","",IF(I203&lt;=0,"Paid",IF(J203=0,"Not due",IF(J203&lt;=30,"1-30",IF(J203&lt;=60,"31-60",IF(J203&lt;=90,"61-90","90+"))))))</f>
        <v>0</v>
      </c>
      <c r="L203" s="9"/>
      <c r="M203" s="8"/>
    </row>
    <row r="204" spans="1:13">
      <c r="A204" s="8"/>
      <c r="B204" s="8"/>
      <c r="C204" s="8"/>
      <c r="D204" s="9"/>
      <c r="E204" s="10"/>
      <c r="F204" s="8"/>
      <c r="G204" s="10"/>
      <c r="H204" s="11">
        <f>IF(D204="","",D204+N(F204))</f>
        <v>0</v>
      </c>
      <c r="I204" s="12">
        <f>IF(E204="","",E204-N(G204))</f>
        <v>0</v>
      </c>
      <c r="J204" s="13">
        <f>IF(OR(H204="",I204=""),"",IF(I204&lt;=0,0,MAX(0,TODAY()-H204)))</f>
        <v>0</v>
      </c>
      <c r="K204" s="14">
        <f>IF(I204="","",IF(I204&lt;=0,"Paid",IF(J204=0,"Not due",IF(J204&lt;=30,"1-30",IF(J204&lt;=60,"31-60",IF(J204&lt;=90,"61-90","90+"))))))</f>
        <v>0</v>
      </c>
      <c r="L204" s="9"/>
      <c r="M204" s="8"/>
    </row>
    <row r="205" spans="1:13">
      <c r="A205" s="8"/>
      <c r="B205" s="8"/>
      <c r="C205" s="8"/>
      <c r="D205" s="9"/>
      <c r="E205" s="10"/>
      <c r="F205" s="8"/>
      <c r="G205" s="10"/>
      <c r="H205" s="11">
        <f>IF(D205="","",D205+N(F205))</f>
        <v>0</v>
      </c>
      <c r="I205" s="12">
        <f>IF(E205="","",E205-N(G205))</f>
        <v>0</v>
      </c>
      <c r="J205" s="13">
        <f>IF(OR(H205="",I205=""),"",IF(I205&lt;=0,0,MAX(0,TODAY()-H205)))</f>
        <v>0</v>
      </c>
      <c r="K205" s="14">
        <f>IF(I205="","",IF(I205&lt;=0,"Paid",IF(J205=0,"Not due",IF(J205&lt;=30,"1-30",IF(J205&lt;=60,"31-60",IF(J205&lt;=90,"61-90","90+"))))))</f>
        <v>0</v>
      </c>
      <c r="L205" s="9"/>
      <c r="M205" s="8"/>
    </row>
    <row r="206" spans="1:13">
      <c r="A206" s="8"/>
      <c r="B206" s="8"/>
      <c r="C206" s="8"/>
      <c r="D206" s="9"/>
      <c r="E206" s="10"/>
      <c r="F206" s="8"/>
      <c r="G206" s="10"/>
      <c r="H206" s="11">
        <f>IF(D206="","",D206+N(F206))</f>
        <v>0</v>
      </c>
      <c r="I206" s="12">
        <f>IF(E206="","",E206-N(G206))</f>
        <v>0</v>
      </c>
      <c r="J206" s="13">
        <f>IF(OR(H206="",I206=""),"",IF(I206&lt;=0,0,MAX(0,TODAY()-H206)))</f>
        <v>0</v>
      </c>
      <c r="K206" s="14">
        <f>IF(I206="","",IF(I206&lt;=0,"Paid",IF(J206=0,"Not due",IF(J206&lt;=30,"1-30",IF(J206&lt;=60,"31-60",IF(J206&lt;=90,"61-90","90+"))))))</f>
        <v>0</v>
      </c>
      <c r="L206" s="9"/>
      <c r="M206" s="8"/>
    </row>
    <row r="207" spans="1:13">
      <c r="A207" s="8"/>
      <c r="B207" s="8"/>
      <c r="C207" s="8"/>
      <c r="D207" s="9"/>
      <c r="E207" s="10"/>
      <c r="F207" s="8"/>
      <c r="G207" s="10"/>
      <c r="H207" s="11">
        <f>IF(D207="","",D207+N(F207))</f>
        <v>0</v>
      </c>
      <c r="I207" s="12">
        <f>IF(E207="","",E207-N(G207))</f>
        <v>0</v>
      </c>
      <c r="J207" s="13">
        <f>IF(OR(H207="",I207=""),"",IF(I207&lt;=0,0,MAX(0,TODAY()-H207)))</f>
        <v>0</v>
      </c>
      <c r="K207" s="14">
        <f>IF(I207="","",IF(I207&lt;=0,"Paid",IF(J207=0,"Not due",IF(J207&lt;=30,"1-30",IF(J207&lt;=60,"31-60",IF(J207&lt;=90,"61-90","90+"))))))</f>
        <v>0</v>
      </c>
      <c r="L207" s="9"/>
      <c r="M207" s="8"/>
    </row>
    <row r="208" spans="1:13">
      <c r="A208" s="8"/>
      <c r="B208" s="8"/>
      <c r="C208" s="8"/>
      <c r="D208" s="9"/>
      <c r="E208" s="10"/>
      <c r="F208" s="8"/>
      <c r="G208" s="10"/>
      <c r="H208" s="11">
        <f>IF(D208="","",D208+N(F208))</f>
        <v>0</v>
      </c>
      <c r="I208" s="12">
        <f>IF(E208="","",E208-N(G208))</f>
        <v>0</v>
      </c>
      <c r="J208" s="13">
        <f>IF(OR(H208="",I208=""),"",IF(I208&lt;=0,0,MAX(0,TODAY()-H208)))</f>
        <v>0</v>
      </c>
      <c r="K208" s="14">
        <f>IF(I208="","",IF(I208&lt;=0,"Paid",IF(J208=0,"Not due",IF(J208&lt;=30,"1-30",IF(J208&lt;=60,"31-60",IF(J208&lt;=90,"61-90","90+"))))))</f>
        <v>0</v>
      </c>
      <c r="L208" s="9"/>
      <c r="M208" s="8"/>
    </row>
    <row r="209" spans="1:13">
      <c r="A209" s="8"/>
      <c r="B209" s="8"/>
      <c r="C209" s="8"/>
      <c r="D209" s="9"/>
      <c r="E209" s="10"/>
      <c r="F209" s="8"/>
      <c r="G209" s="10"/>
      <c r="H209" s="11">
        <f>IF(D209="","",D209+N(F209))</f>
        <v>0</v>
      </c>
      <c r="I209" s="12">
        <f>IF(E209="","",E209-N(G209))</f>
        <v>0</v>
      </c>
      <c r="J209" s="13">
        <f>IF(OR(H209="",I209=""),"",IF(I209&lt;=0,0,MAX(0,TODAY()-H209)))</f>
        <v>0</v>
      </c>
      <c r="K209" s="14">
        <f>IF(I209="","",IF(I209&lt;=0,"Paid",IF(J209=0,"Not due",IF(J209&lt;=30,"1-30",IF(J209&lt;=60,"31-60",IF(J209&lt;=90,"61-90","90+"))))))</f>
        <v>0</v>
      </c>
      <c r="L209" s="9"/>
      <c r="M209" s="8"/>
    </row>
    <row r="210" spans="1:13">
      <c r="A210" s="8"/>
      <c r="B210" s="8"/>
      <c r="C210" s="8"/>
      <c r="D210" s="9"/>
      <c r="E210" s="10"/>
      <c r="F210" s="8"/>
      <c r="G210" s="10"/>
      <c r="H210" s="11">
        <f>IF(D210="","",D210+N(F210))</f>
        <v>0</v>
      </c>
      <c r="I210" s="12">
        <f>IF(E210="","",E210-N(G210))</f>
        <v>0</v>
      </c>
      <c r="J210" s="13">
        <f>IF(OR(H210="",I210=""),"",IF(I210&lt;=0,0,MAX(0,TODAY()-H210)))</f>
        <v>0</v>
      </c>
      <c r="K210" s="14">
        <f>IF(I210="","",IF(I210&lt;=0,"Paid",IF(J210=0,"Not due",IF(J210&lt;=30,"1-30",IF(J210&lt;=60,"31-60",IF(J210&lt;=90,"61-90","90+"))))))</f>
        <v>0</v>
      </c>
      <c r="L210" s="9"/>
      <c r="M210" s="8"/>
    </row>
    <row r="211" spans="1:13">
      <c r="A211" s="8"/>
      <c r="B211" s="8"/>
      <c r="C211" s="8"/>
      <c r="D211" s="9"/>
      <c r="E211" s="10"/>
      <c r="F211" s="8"/>
      <c r="G211" s="10"/>
      <c r="H211" s="11">
        <f>IF(D211="","",D211+N(F211))</f>
        <v>0</v>
      </c>
      <c r="I211" s="12">
        <f>IF(E211="","",E211-N(G211))</f>
        <v>0</v>
      </c>
      <c r="J211" s="13">
        <f>IF(OR(H211="",I211=""),"",IF(I211&lt;=0,0,MAX(0,TODAY()-H211)))</f>
        <v>0</v>
      </c>
      <c r="K211" s="14">
        <f>IF(I211="","",IF(I211&lt;=0,"Paid",IF(J211=0,"Not due",IF(J211&lt;=30,"1-30",IF(J211&lt;=60,"31-60",IF(J211&lt;=90,"61-90","90+"))))))</f>
        <v>0</v>
      </c>
      <c r="L211" s="9"/>
      <c r="M211" s="8"/>
    </row>
    <row r="212" spans="1:13">
      <c r="A212" s="8"/>
      <c r="B212" s="8"/>
      <c r="C212" s="8"/>
      <c r="D212" s="9"/>
      <c r="E212" s="10"/>
      <c r="F212" s="8"/>
      <c r="G212" s="10"/>
      <c r="H212" s="11">
        <f>IF(D212="","",D212+N(F212))</f>
        <v>0</v>
      </c>
      <c r="I212" s="12">
        <f>IF(E212="","",E212-N(G212))</f>
        <v>0</v>
      </c>
      <c r="J212" s="13">
        <f>IF(OR(H212="",I212=""),"",IF(I212&lt;=0,0,MAX(0,TODAY()-H212)))</f>
        <v>0</v>
      </c>
      <c r="K212" s="14">
        <f>IF(I212="","",IF(I212&lt;=0,"Paid",IF(J212=0,"Not due",IF(J212&lt;=30,"1-30",IF(J212&lt;=60,"31-60",IF(J212&lt;=90,"61-90","90+"))))))</f>
        <v>0</v>
      </c>
      <c r="L212" s="9"/>
      <c r="M212" s="8"/>
    </row>
    <row r="213" spans="1:13">
      <c r="A213" s="8"/>
      <c r="B213" s="8"/>
      <c r="C213" s="8"/>
      <c r="D213" s="9"/>
      <c r="E213" s="10"/>
      <c r="F213" s="8"/>
      <c r="G213" s="10"/>
      <c r="H213" s="11">
        <f>IF(D213="","",D213+N(F213))</f>
        <v>0</v>
      </c>
      <c r="I213" s="12">
        <f>IF(E213="","",E213-N(G213))</f>
        <v>0</v>
      </c>
      <c r="J213" s="13">
        <f>IF(OR(H213="",I213=""),"",IF(I213&lt;=0,0,MAX(0,TODAY()-H213)))</f>
        <v>0</v>
      </c>
      <c r="K213" s="14">
        <f>IF(I213="","",IF(I213&lt;=0,"Paid",IF(J213=0,"Not due",IF(J213&lt;=30,"1-30",IF(J213&lt;=60,"31-60",IF(J213&lt;=90,"61-90","90+"))))))</f>
        <v>0</v>
      </c>
      <c r="L213" s="9"/>
      <c r="M213" s="8"/>
    </row>
    <row r="214" spans="1:13">
      <c r="A214" s="8"/>
      <c r="B214" s="8"/>
      <c r="C214" s="8"/>
      <c r="D214" s="9"/>
      <c r="E214" s="10"/>
      <c r="F214" s="8"/>
      <c r="G214" s="10"/>
      <c r="H214" s="11">
        <f>IF(D214="","",D214+N(F214))</f>
        <v>0</v>
      </c>
      <c r="I214" s="12">
        <f>IF(E214="","",E214-N(G214))</f>
        <v>0</v>
      </c>
      <c r="J214" s="13">
        <f>IF(OR(H214="",I214=""),"",IF(I214&lt;=0,0,MAX(0,TODAY()-H214)))</f>
        <v>0</v>
      </c>
      <c r="K214" s="14">
        <f>IF(I214="","",IF(I214&lt;=0,"Paid",IF(J214=0,"Not due",IF(J214&lt;=30,"1-30",IF(J214&lt;=60,"31-60",IF(J214&lt;=90,"61-90","90+"))))))</f>
        <v>0</v>
      </c>
      <c r="L214" s="9"/>
      <c r="M214" s="8"/>
    </row>
    <row r="215" spans="1:13">
      <c r="A215" s="8"/>
      <c r="B215" s="8"/>
      <c r="C215" s="8"/>
      <c r="D215" s="9"/>
      <c r="E215" s="10"/>
      <c r="F215" s="8"/>
      <c r="G215" s="10"/>
      <c r="H215" s="11">
        <f>IF(D215="","",D215+N(F215))</f>
        <v>0</v>
      </c>
      <c r="I215" s="12">
        <f>IF(E215="","",E215-N(G215))</f>
        <v>0</v>
      </c>
      <c r="J215" s="13">
        <f>IF(OR(H215="",I215=""),"",IF(I215&lt;=0,0,MAX(0,TODAY()-H215)))</f>
        <v>0</v>
      </c>
      <c r="K215" s="14">
        <f>IF(I215="","",IF(I215&lt;=0,"Paid",IF(J215=0,"Not due",IF(J215&lt;=30,"1-30",IF(J215&lt;=60,"31-60",IF(J215&lt;=90,"61-90","90+"))))))</f>
        <v>0</v>
      </c>
      <c r="L215" s="9"/>
      <c r="M215" s="8"/>
    </row>
    <row r="216" spans="1:13">
      <c r="A216" s="8"/>
      <c r="B216" s="8"/>
      <c r="C216" s="8"/>
      <c r="D216" s="9"/>
      <c r="E216" s="10"/>
      <c r="F216" s="8"/>
      <c r="G216" s="10"/>
      <c r="H216" s="11">
        <f>IF(D216="","",D216+N(F216))</f>
        <v>0</v>
      </c>
      <c r="I216" s="12">
        <f>IF(E216="","",E216-N(G216))</f>
        <v>0</v>
      </c>
      <c r="J216" s="13">
        <f>IF(OR(H216="",I216=""),"",IF(I216&lt;=0,0,MAX(0,TODAY()-H216)))</f>
        <v>0</v>
      </c>
      <c r="K216" s="14">
        <f>IF(I216="","",IF(I216&lt;=0,"Paid",IF(J216=0,"Not due",IF(J216&lt;=30,"1-30",IF(J216&lt;=60,"31-60",IF(J216&lt;=90,"61-90","90+"))))))</f>
        <v>0</v>
      </c>
      <c r="L216" s="9"/>
      <c r="M216" s="8"/>
    </row>
    <row r="217" spans="1:13">
      <c r="A217" s="8"/>
      <c r="B217" s="8"/>
      <c r="C217" s="8"/>
      <c r="D217" s="9"/>
      <c r="E217" s="10"/>
      <c r="F217" s="8"/>
      <c r="G217" s="10"/>
      <c r="H217" s="11">
        <f>IF(D217="","",D217+N(F217))</f>
        <v>0</v>
      </c>
      <c r="I217" s="12">
        <f>IF(E217="","",E217-N(G217))</f>
        <v>0</v>
      </c>
      <c r="J217" s="13">
        <f>IF(OR(H217="",I217=""),"",IF(I217&lt;=0,0,MAX(0,TODAY()-H217)))</f>
        <v>0</v>
      </c>
      <c r="K217" s="14">
        <f>IF(I217="","",IF(I217&lt;=0,"Paid",IF(J217=0,"Not due",IF(J217&lt;=30,"1-30",IF(J217&lt;=60,"31-60",IF(J217&lt;=90,"61-90","90+"))))))</f>
        <v>0</v>
      </c>
      <c r="L217" s="9"/>
      <c r="M217" s="8"/>
    </row>
    <row r="218" spans="1:13">
      <c r="A218" s="8"/>
      <c r="B218" s="8"/>
      <c r="C218" s="8"/>
      <c r="D218" s="9"/>
      <c r="E218" s="10"/>
      <c r="F218" s="8"/>
      <c r="G218" s="10"/>
      <c r="H218" s="11">
        <f>IF(D218="","",D218+N(F218))</f>
        <v>0</v>
      </c>
      <c r="I218" s="12">
        <f>IF(E218="","",E218-N(G218))</f>
        <v>0</v>
      </c>
      <c r="J218" s="13">
        <f>IF(OR(H218="",I218=""),"",IF(I218&lt;=0,0,MAX(0,TODAY()-H218)))</f>
        <v>0</v>
      </c>
      <c r="K218" s="14">
        <f>IF(I218="","",IF(I218&lt;=0,"Paid",IF(J218=0,"Not due",IF(J218&lt;=30,"1-30",IF(J218&lt;=60,"31-60",IF(J218&lt;=90,"61-90","90+"))))))</f>
        <v>0</v>
      </c>
      <c r="L218" s="9"/>
      <c r="M218" s="8"/>
    </row>
    <row r="219" spans="1:13">
      <c r="A219" s="8"/>
      <c r="B219" s="8"/>
      <c r="C219" s="8"/>
      <c r="D219" s="9"/>
      <c r="E219" s="10"/>
      <c r="F219" s="8"/>
      <c r="G219" s="10"/>
      <c r="H219" s="11">
        <f>IF(D219="","",D219+N(F219))</f>
        <v>0</v>
      </c>
      <c r="I219" s="12">
        <f>IF(E219="","",E219-N(G219))</f>
        <v>0</v>
      </c>
      <c r="J219" s="13">
        <f>IF(OR(H219="",I219=""),"",IF(I219&lt;=0,0,MAX(0,TODAY()-H219)))</f>
        <v>0</v>
      </c>
      <c r="K219" s="14">
        <f>IF(I219="","",IF(I219&lt;=0,"Paid",IF(J219=0,"Not due",IF(J219&lt;=30,"1-30",IF(J219&lt;=60,"31-60",IF(J219&lt;=90,"61-90","90+"))))))</f>
        <v>0</v>
      </c>
      <c r="L219" s="9"/>
      <c r="M219" s="8"/>
    </row>
    <row r="220" spans="1:13">
      <c r="A220" s="8"/>
      <c r="B220" s="8"/>
      <c r="C220" s="8"/>
      <c r="D220" s="9"/>
      <c r="E220" s="10"/>
      <c r="F220" s="8"/>
      <c r="G220" s="10"/>
      <c r="H220" s="11">
        <f>IF(D220="","",D220+N(F220))</f>
        <v>0</v>
      </c>
      <c r="I220" s="12">
        <f>IF(E220="","",E220-N(G220))</f>
        <v>0</v>
      </c>
      <c r="J220" s="13">
        <f>IF(OR(H220="",I220=""),"",IF(I220&lt;=0,0,MAX(0,TODAY()-H220)))</f>
        <v>0</v>
      </c>
      <c r="K220" s="14">
        <f>IF(I220="","",IF(I220&lt;=0,"Paid",IF(J220=0,"Not due",IF(J220&lt;=30,"1-30",IF(J220&lt;=60,"31-60",IF(J220&lt;=90,"61-90","90+"))))))</f>
        <v>0</v>
      </c>
      <c r="L220" s="9"/>
      <c r="M220" s="8"/>
    </row>
    <row r="221" spans="1:13">
      <c r="A221" s="8"/>
      <c r="B221" s="8"/>
      <c r="C221" s="8"/>
      <c r="D221" s="9"/>
      <c r="E221" s="10"/>
      <c r="F221" s="8"/>
      <c r="G221" s="10"/>
      <c r="H221" s="11">
        <f>IF(D221="","",D221+N(F221))</f>
        <v>0</v>
      </c>
      <c r="I221" s="12">
        <f>IF(E221="","",E221-N(G221))</f>
        <v>0</v>
      </c>
      <c r="J221" s="13">
        <f>IF(OR(H221="",I221=""),"",IF(I221&lt;=0,0,MAX(0,TODAY()-H221)))</f>
        <v>0</v>
      </c>
      <c r="K221" s="14">
        <f>IF(I221="","",IF(I221&lt;=0,"Paid",IF(J221=0,"Not due",IF(J221&lt;=30,"1-30",IF(J221&lt;=60,"31-60",IF(J221&lt;=90,"61-90","90+"))))))</f>
        <v>0</v>
      </c>
      <c r="L221" s="9"/>
      <c r="M221" s="8"/>
    </row>
    <row r="222" spans="1:13">
      <c r="A222" s="8"/>
      <c r="B222" s="8"/>
      <c r="C222" s="8"/>
      <c r="D222" s="9"/>
      <c r="E222" s="10"/>
      <c r="F222" s="8"/>
      <c r="G222" s="10"/>
      <c r="H222" s="11">
        <f>IF(D222="","",D222+N(F222))</f>
        <v>0</v>
      </c>
      <c r="I222" s="12">
        <f>IF(E222="","",E222-N(G222))</f>
        <v>0</v>
      </c>
      <c r="J222" s="13">
        <f>IF(OR(H222="",I222=""),"",IF(I222&lt;=0,0,MAX(0,TODAY()-H222)))</f>
        <v>0</v>
      </c>
      <c r="K222" s="14">
        <f>IF(I222="","",IF(I222&lt;=0,"Paid",IF(J222=0,"Not due",IF(J222&lt;=30,"1-30",IF(J222&lt;=60,"31-60",IF(J222&lt;=90,"61-90","90+"))))))</f>
        <v>0</v>
      </c>
      <c r="L222" s="9"/>
      <c r="M222" s="8"/>
    </row>
    <row r="223" spans="1:13">
      <c r="A223" s="8"/>
      <c r="B223" s="8"/>
      <c r="C223" s="8"/>
      <c r="D223" s="9"/>
      <c r="E223" s="10"/>
      <c r="F223" s="8"/>
      <c r="G223" s="10"/>
      <c r="H223" s="11">
        <f>IF(D223="","",D223+N(F223))</f>
        <v>0</v>
      </c>
      <c r="I223" s="12">
        <f>IF(E223="","",E223-N(G223))</f>
        <v>0</v>
      </c>
      <c r="J223" s="13">
        <f>IF(OR(H223="",I223=""),"",IF(I223&lt;=0,0,MAX(0,TODAY()-H223)))</f>
        <v>0</v>
      </c>
      <c r="K223" s="14">
        <f>IF(I223="","",IF(I223&lt;=0,"Paid",IF(J223=0,"Not due",IF(J223&lt;=30,"1-30",IF(J223&lt;=60,"31-60",IF(J223&lt;=90,"61-90","90+"))))))</f>
        <v>0</v>
      </c>
      <c r="L223" s="9"/>
      <c r="M223" s="8"/>
    </row>
    <row r="224" spans="1:13">
      <c r="A224" s="8"/>
      <c r="B224" s="8"/>
      <c r="C224" s="8"/>
      <c r="D224" s="9"/>
      <c r="E224" s="10"/>
      <c r="F224" s="8"/>
      <c r="G224" s="10"/>
      <c r="H224" s="11">
        <f>IF(D224="","",D224+N(F224))</f>
        <v>0</v>
      </c>
      <c r="I224" s="12">
        <f>IF(E224="","",E224-N(G224))</f>
        <v>0</v>
      </c>
      <c r="J224" s="13">
        <f>IF(OR(H224="",I224=""),"",IF(I224&lt;=0,0,MAX(0,TODAY()-H224)))</f>
        <v>0</v>
      </c>
      <c r="K224" s="14">
        <f>IF(I224="","",IF(I224&lt;=0,"Paid",IF(J224=0,"Not due",IF(J224&lt;=30,"1-30",IF(J224&lt;=60,"31-60",IF(J224&lt;=90,"61-90","90+"))))))</f>
        <v>0</v>
      </c>
      <c r="L224" s="9"/>
      <c r="M224" s="8"/>
    </row>
    <row r="225" spans="1:13">
      <c r="A225" s="8"/>
      <c r="B225" s="8"/>
      <c r="C225" s="8"/>
      <c r="D225" s="9"/>
      <c r="E225" s="10"/>
      <c r="F225" s="8"/>
      <c r="G225" s="10"/>
      <c r="H225" s="11">
        <f>IF(D225="","",D225+N(F225))</f>
        <v>0</v>
      </c>
      <c r="I225" s="12">
        <f>IF(E225="","",E225-N(G225))</f>
        <v>0</v>
      </c>
      <c r="J225" s="13">
        <f>IF(OR(H225="",I225=""),"",IF(I225&lt;=0,0,MAX(0,TODAY()-H225)))</f>
        <v>0</v>
      </c>
      <c r="K225" s="14">
        <f>IF(I225="","",IF(I225&lt;=0,"Paid",IF(J225=0,"Not due",IF(J225&lt;=30,"1-30",IF(J225&lt;=60,"31-60",IF(J225&lt;=90,"61-90","90+"))))))</f>
        <v>0</v>
      </c>
      <c r="L225" s="9"/>
      <c r="M225" s="8"/>
    </row>
    <row r="226" spans="1:13">
      <c r="A226" s="8"/>
      <c r="B226" s="8"/>
      <c r="C226" s="8"/>
      <c r="D226" s="9"/>
      <c r="E226" s="10"/>
      <c r="F226" s="8"/>
      <c r="G226" s="10"/>
      <c r="H226" s="11">
        <f>IF(D226="","",D226+N(F226))</f>
        <v>0</v>
      </c>
      <c r="I226" s="12">
        <f>IF(E226="","",E226-N(G226))</f>
        <v>0</v>
      </c>
      <c r="J226" s="13">
        <f>IF(OR(H226="",I226=""),"",IF(I226&lt;=0,0,MAX(0,TODAY()-H226)))</f>
        <v>0</v>
      </c>
      <c r="K226" s="14">
        <f>IF(I226="","",IF(I226&lt;=0,"Paid",IF(J226=0,"Not due",IF(J226&lt;=30,"1-30",IF(J226&lt;=60,"31-60",IF(J226&lt;=90,"61-90","90+"))))))</f>
        <v>0</v>
      </c>
      <c r="L226" s="9"/>
      <c r="M226" s="8"/>
    </row>
    <row r="227" spans="1:13">
      <c r="A227" s="8"/>
      <c r="B227" s="8"/>
      <c r="C227" s="8"/>
      <c r="D227" s="9"/>
      <c r="E227" s="10"/>
      <c r="F227" s="8"/>
      <c r="G227" s="10"/>
      <c r="H227" s="11">
        <f>IF(D227="","",D227+N(F227))</f>
        <v>0</v>
      </c>
      <c r="I227" s="12">
        <f>IF(E227="","",E227-N(G227))</f>
        <v>0</v>
      </c>
      <c r="J227" s="13">
        <f>IF(OR(H227="",I227=""),"",IF(I227&lt;=0,0,MAX(0,TODAY()-H227)))</f>
        <v>0</v>
      </c>
      <c r="K227" s="14">
        <f>IF(I227="","",IF(I227&lt;=0,"Paid",IF(J227=0,"Not due",IF(J227&lt;=30,"1-30",IF(J227&lt;=60,"31-60",IF(J227&lt;=90,"61-90","90+"))))))</f>
        <v>0</v>
      </c>
      <c r="L227" s="9"/>
      <c r="M227" s="8"/>
    </row>
    <row r="228" spans="1:13">
      <c r="A228" s="8"/>
      <c r="B228" s="8"/>
      <c r="C228" s="8"/>
      <c r="D228" s="9"/>
      <c r="E228" s="10"/>
      <c r="F228" s="8"/>
      <c r="G228" s="10"/>
      <c r="H228" s="11">
        <f>IF(D228="","",D228+N(F228))</f>
        <v>0</v>
      </c>
      <c r="I228" s="12">
        <f>IF(E228="","",E228-N(G228))</f>
        <v>0</v>
      </c>
      <c r="J228" s="13">
        <f>IF(OR(H228="",I228=""),"",IF(I228&lt;=0,0,MAX(0,TODAY()-H228)))</f>
        <v>0</v>
      </c>
      <c r="K228" s="14">
        <f>IF(I228="","",IF(I228&lt;=0,"Paid",IF(J228=0,"Not due",IF(J228&lt;=30,"1-30",IF(J228&lt;=60,"31-60",IF(J228&lt;=90,"61-90","90+"))))))</f>
        <v>0</v>
      </c>
      <c r="L228" s="9"/>
      <c r="M228" s="8"/>
    </row>
    <row r="229" spans="1:13">
      <c r="A229" s="8"/>
      <c r="B229" s="8"/>
      <c r="C229" s="8"/>
      <c r="D229" s="9"/>
      <c r="E229" s="10"/>
      <c r="F229" s="8"/>
      <c r="G229" s="10"/>
      <c r="H229" s="11">
        <f>IF(D229="","",D229+N(F229))</f>
        <v>0</v>
      </c>
      <c r="I229" s="12">
        <f>IF(E229="","",E229-N(G229))</f>
        <v>0</v>
      </c>
      <c r="J229" s="13">
        <f>IF(OR(H229="",I229=""),"",IF(I229&lt;=0,0,MAX(0,TODAY()-H229)))</f>
        <v>0</v>
      </c>
      <c r="K229" s="14">
        <f>IF(I229="","",IF(I229&lt;=0,"Paid",IF(J229=0,"Not due",IF(J229&lt;=30,"1-30",IF(J229&lt;=60,"31-60",IF(J229&lt;=90,"61-90","90+"))))))</f>
        <v>0</v>
      </c>
      <c r="L229" s="9"/>
      <c r="M229" s="8"/>
    </row>
    <row r="230" spans="1:13">
      <c r="A230" s="8"/>
      <c r="B230" s="8"/>
      <c r="C230" s="8"/>
      <c r="D230" s="9"/>
      <c r="E230" s="10"/>
      <c r="F230" s="8"/>
      <c r="G230" s="10"/>
      <c r="H230" s="11">
        <f>IF(D230="","",D230+N(F230))</f>
        <v>0</v>
      </c>
      <c r="I230" s="12">
        <f>IF(E230="","",E230-N(G230))</f>
        <v>0</v>
      </c>
      <c r="J230" s="13">
        <f>IF(OR(H230="",I230=""),"",IF(I230&lt;=0,0,MAX(0,TODAY()-H230)))</f>
        <v>0</v>
      </c>
      <c r="K230" s="14">
        <f>IF(I230="","",IF(I230&lt;=0,"Paid",IF(J230=0,"Not due",IF(J230&lt;=30,"1-30",IF(J230&lt;=60,"31-60",IF(J230&lt;=90,"61-90","90+"))))))</f>
        <v>0</v>
      </c>
      <c r="L230" s="9"/>
      <c r="M230" s="8"/>
    </row>
    <row r="231" spans="1:13">
      <c r="A231" s="8"/>
      <c r="B231" s="8"/>
      <c r="C231" s="8"/>
      <c r="D231" s="9"/>
      <c r="E231" s="10"/>
      <c r="F231" s="8"/>
      <c r="G231" s="10"/>
      <c r="H231" s="11">
        <f>IF(D231="","",D231+N(F231))</f>
        <v>0</v>
      </c>
      <c r="I231" s="12">
        <f>IF(E231="","",E231-N(G231))</f>
        <v>0</v>
      </c>
      <c r="J231" s="13">
        <f>IF(OR(H231="",I231=""),"",IF(I231&lt;=0,0,MAX(0,TODAY()-H231)))</f>
        <v>0</v>
      </c>
      <c r="K231" s="14">
        <f>IF(I231="","",IF(I231&lt;=0,"Paid",IF(J231=0,"Not due",IF(J231&lt;=30,"1-30",IF(J231&lt;=60,"31-60",IF(J231&lt;=90,"61-90","90+"))))))</f>
        <v>0</v>
      </c>
      <c r="L231" s="9"/>
      <c r="M231" s="8"/>
    </row>
    <row r="232" spans="1:13">
      <c r="A232" s="8"/>
      <c r="B232" s="8"/>
      <c r="C232" s="8"/>
      <c r="D232" s="9"/>
      <c r="E232" s="10"/>
      <c r="F232" s="8"/>
      <c r="G232" s="10"/>
      <c r="H232" s="11">
        <f>IF(D232="","",D232+N(F232))</f>
        <v>0</v>
      </c>
      <c r="I232" s="12">
        <f>IF(E232="","",E232-N(G232))</f>
        <v>0</v>
      </c>
      <c r="J232" s="13">
        <f>IF(OR(H232="",I232=""),"",IF(I232&lt;=0,0,MAX(0,TODAY()-H232)))</f>
        <v>0</v>
      </c>
      <c r="K232" s="14">
        <f>IF(I232="","",IF(I232&lt;=0,"Paid",IF(J232=0,"Not due",IF(J232&lt;=30,"1-30",IF(J232&lt;=60,"31-60",IF(J232&lt;=90,"61-90","90+"))))))</f>
        <v>0</v>
      </c>
      <c r="L232" s="9"/>
      <c r="M232" s="8"/>
    </row>
    <row r="233" spans="1:13">
      <c r="A233" s="8"/>
      <c r="B233" s="8"/>
      <c r="C233" s="8"/>
      <c r="D233" s="9"/>
      <c r="E233" s="10"/>
      <c r="F233" s="8"/>
      <c r="G233" s="10"/>
      <c r="H233" s="11">
        <f>IF(D233="","",D233+N(F233))</f>
        <v>0</v>
      </c>
      <c r="I233" s="12">
        <f>IF(E233="","",E233-N(G233))</f>
        <v>0</v>
      </c>
      <c r="J233" s="13">
        <f>IF(OR(H233="",I233=""),"",IF(I233&lt;=0,0,MAX(0,TODAY()-H233)))</f>
        <v>0</v>
      </c>
      <c r="K233" s="14">
        <f>IF(I233="","",IF(I233&lt;=0,"Paid",IF(J233=0,"Not due",IF(J233&lt;=30,"1-30",IF(J233&lt;=60,"31-60",IF(J233&lt;=90,"61-90","90+"))))))</f>
        <v>0</v>
      </c>
      <c r="L233" s="9"/>
      <c r="M233" s="8"/>
    </row>
    <row r="234" spans="1:13">
      <c r="A234" s="8"/>
      <c r="B234" s="8"/>
      <c r="C234" s="8"/>
      <c r="D234" s="9"/>
      <c r="E234" s="10"/>
      <c r="F234" s="8"/>
      <c r="G234" s="10"/>
      <c r="H234" s="11">
        <f>IF(D234="","",D234+N(F234))</f>
        <v>0</v>
      </c>
      <c r="I234" s="12">
        <f>IF(E234="","",E234-N(G234))</f>
        <v>0</v>
      </c>
      <c r="J234" s="13">
        <f>IF(OR(H234="",I234=""),"",IF(I234&lt;=0,0,MAX(0,TODAY()-H234)))</f>
        <v>0</v>
      </c>
      <c r="K234" s="14">
        <f>IF(I234="","",IF(I234&lt;=0,"Paid",IF(J234=0,"Not due",IF(J234&lt;=30,"1-30",IF(J234&lt;=60,"31-60",IF(J234&lt;=90,"61-90","90+"))))))</f>
        <v>0</v>
      </c>
      <c r="L234" s="9"/>
      <c r="M234" s="8"/>
    </row>
    <row r="235" spans="1:13">
      <c r="A235" s="8"/>
      <c r="B235" s="8"/>
      <c r="C235" s="8"/>
      <c r="D235" s="9"/>
      <c r="E235" s="10"/>
      <c r="F235" s="8"/>
      <c r="G235" s="10"/>
      <c r="H235" s="11">
        <f>IF(D235="","",D235+N(F235))</f>
        <v>0</v>
      </c>
      <c r="I235" s="12">
        <f>IF(E235="","",E235-N(G235))</f>
        <v>0</v>
      </c>
      <c r="J235" s="13">
        <f>IF(OR(H235="",I235=""),"",IF(I235&lt;=0,0,MAX(0,TODAY()-H235)))</f>
        <v>0</v>
      </c>
      <c r="K235" s="14">
        <f>IF(I235="","",IF(I235&lt;=0,"Paid",IF(J235=0,"Not due",IF(J235&lt;=30,"1-30",IF(J235&lt;=60,"31-60",IF(J235&lt;=90,"61-90","90+"))))))</f>
        <v>0</v>
      </c>
      <c r="L235" s="9"/>
      <c r="M235" s="8"/>
    </row>
    <row r="236" spans="1:13">
      <c r="A236" s="8"/>
      <c r="B236" s="8"/>
      <c r="C236" s="8"/>
      <c r="D236" s="9"/>
      <c r="E236" s="10"/>
      <c r="F236" s="8"/>
      <c r="G236" s="10"/>
      <c r="H236" s="11">
        <f>IF(D236="","",D236+N(F236))</f>
        <v>0</v>
      </c>
      <c r="I236" s="12">
        <f>IF(E236="","",E236-N(G236))</f>
        <v>0</v>
      </c>
      <c r="J236" s="13">
        <f>IF(OR(H236="",I236=""),"",IF(I236&lt;=0,0,MAX(0,TODAY()-H236)))</f>
        <v>0</v>
      </c>
      <c r="K236" s="14">
        <f>IF(I236="","",IF(I236&lt;=0,"Paid",IF(J236=0,"Not due",IF(J236&lt;=30,"1-30",IF(J236&lt;=60,"31-60",IF(J236&lt;=90,"61-90","90+"))))))</f>
        <v>0</v>
      </c>
      <c r="L236" s="9"/>
      <c r="M236" s="8"/>
    </row>
    <row r="237" spans="1:13">
      <c r="A237" s="8"/>
      <c r="B237" s="8"/>
      <c r="C237" s="8"/>
      <c r="D237" s="9"/>
      <c r="E237" s="10"/>
      <c r="F237" s="8"/>
      <c r="G237" s="10"/>
      <c r="H237" s="11">
        <f>IF(D237="","",D237+N(F237))</f>
        <v>0</v>
      </c>
      <c r="I237" s="12">
        <f>IF(E237="","",E237-N(G237))</f>
        <v>0</v>
      </c>
      <c r="J237" s="13">
        <f>IF(OR(H237="",I237=""),"",IF(I237&lt;=0,0,MAX(0,TODAY()-H237)))</f>
        <v>0</v>
      </c>
      <c r="K237" s="14">
        <f>IF(I237="","",IF(I237&lt;=0,"Paid",IF(J237=0,"Not due",IF(J237&lt;=30,"1-30",IF(J237&lt;=60,"31-60",IF(J237&lt;=90,"61-90","90+"))))))</f>
        <v>0</v>
      </c>
      <c r="L237" s="9"/>
      <c r="M237" s="8"/>
    </row>
    <row r="238" spans="1:13">
      <c r="A238" s="8"/>
      <c r="B238" s="8"/>
      <c r="C238" s="8"/>
      <c r="D238" s="9"/>
      <c r="E238" s="10"/>
      <c r="F238" s="8"/>
      <c r="G238" s="10"/>
      <c r="H238" s="11">
        <f>IF(D238="","",D238+N(F238))</f>
        <v>0</v>
      </c>
      <c r="I238" s="12">
        <f>IF(E238="","",E238-N(G238))</f>
        <v>0</v>
      </c>
      <c r="J238" s="13">
        <f>IF(OR(H238="",I238=""),"",IF(I238&lt;=0,0,MAX(0,TODAY()-H238)))</f>
        <v>0</v>
      </c>
      <c r="K238" s="14">
        <f>IF(I238="","",IF(I238&lt;=0,"Paid",IF(J238=0,"Not due",IF(J238&lt;=30,"1-30",IF(J238&lt;=60,"31-60",IF(J238&lt;=90,"61-90","90+"))))))</f>
        <v>0</v>
      </c>
      <c r="L238" s="9"/>
      <c r="M238" s="8"/>
    </row>
    <row r="239" spans="1:13">
      <c r="A239" s="8"/>
      <c r="B239" s="8"/>
      <c r="C239" s="8"/>
      <c r="D239" s="9"/>
      <c r="E239" s="10"/>
      <c r="F239" s="8"/>
      <c r="G239" s="10"/>
      <c r="H239" s="11">
        <f>IF(D239="","",D239+N(F239))</f>
        <v>0</v>
      </c>
      <c r="I239" s="12">
        <f>IF(E239="","",E239-N(G239))</f>
        <v>0</v>
      </c>
      <c r="J239" s="13">
        <f>IF(OR(H239="",I239=""),"",IF(I239&lt;=0,0,MAX(0,TODAY()-H239)))</f>
        <v>0</v>
      </c>
      <c r="K239" s="14">
        <f>IF(I239="","",IF(I239&lt;=0,"Paid",IF(J239=0,"Not due",IF(J239&lt;=30,"1-30",IF(J239&lt;=60,"31-60",IF(J239&lt;=90,"61-90","90+"))))))</f>
        <v>0</v>
      </c>
      <c r="L239" s="9"/>
      <c r="M239" s="8"/>
    </row>
    <row r="240" spans="1:13">
      <c r="A240" s="8"/>
      <c r="B240" s="8"/>
      <c r="C240" s="8"/>
      <c r="D240" s="9"/>
      <c r="E240" s="10"/>
      <c r="F240" s="8"/>
      <c r="G240" s="10"/>
      <c r="H240" s="11">
        <f>IF(D240="","",D240+N(F240))</f>
        <v>0</v>
      </c>
      <c r="I240" s="12">
        <f>IF(E240="","",E240-N(G240))</f>
        <v>0</v>
      </c>
      <c r="J240" s="13">
        <f>IF(OR(H240="",I240=""),"",IF(I240&lt;=0,0,MAX(0,TODAY()-H240)))</f>
        <v>0</v>
      </c>
      <c r="K240" s="14">
        <f>IF(I240="","",IF(I240&lt;=0,"Paid",IF(J240=0,"Not due",IF(J240&lt;=30,"1-30",IF(J240&lt;=60,"31-60",IF(J240&lt;=90,"61-90","90+"))))))</f>
        <v>0</v>
      </c>
      <c r="L240" s="9"/>
      <c r="M240" s="8"/>
    </row>
    <row r="241" spans="1:13">
      <c r="A241" s="8"/>
      <c r="B241" s="8"/>
      <c r="C241" s="8"/>
      <c r="D241" s="9"/>
      <c r="E241" s="10"/>
      <c r="F241" s="8"/>
      <c r="G241" s="10"/>
      <c r="H241" s="11">
        <f>IF(D241="","",D241+N(F241))</f>
        <v>0</v>
      </c>
      <c r="I241" s="12">
        <f>IF(E241="","",E241-N(G241))</f>
        <v>0</v>
      </c>
      <c r="J241" s="13">
        <f>IF(OR(H241="",I241=""),"",IF(I241&lt;=0,0,MAX(0,TODAY()-H241)))</f>
        <v>0</v>
      </c>
      <c r="K241" s="14">
        <f>IF(I241="","",IF(I241&lt;=0,"Paid",IF(J241=0,"Not due",IF(J241&lt;=30,"1-30",IF(J241&lt;=60,"31-60",IF(J241&lt;=90,"61-90","90+"))))))</f>
        <v>0</v>
      </c>
      <c r="L241" s="9"/>
      <c r="M241" s="8"/>
    </row>
    <row r="242" spans="1:13">
      <c r="A242" s="8"/>
      <c r="B242" s="8"/>
      <c r="C242" s="8"/>
      <c r="D242" s="9"/>
      <c r="E242" s="10"/>
      <c r="F242" s="8"/>
      <c r="G242" s="10"/>
      <c r="H242" s="11">
        <f>IF(D242="","",D242+N(F242))</f>
        <v>0</v>
      </c>
      <c r="I242" s="12">
        <f>IF(E242="","",E242-N(G242))</f>
        <v>0</v>
      </c>
      <c r="J242" s="13">
        <f>IF(OR(H242="",I242=""),"",IF(I242&lt;=0,0,MAX(0,TODAY()-H242)))</f>
        <v>0</v>
      </c>
      <c r="K242" s="14">
        <f>IF(I242="","",IF(I242&lt;=0,"Paid",IF(J242=0,"Not due",IF(J242&lt;=30,"1-30",IF(J242&lt;=60,"31-60",IF(J242&lt;=90,"61-90","90+"))))))</f>
        <v>0</v>
      </c>
      <c r="L242" s="9"/>
      <c r="M242" s="8"/>
    </row>
    <row r="243" spans="1:13">
      <c r="A243" s="8"/>
      <c r="B243" s="8"/>
      <c r="C243" s="8"/>
      <c r="D243" s="9"/>
      <c r="E243" s="10"/>
      <c r="F243" s="8"/>
      <c r="G243" s="10"/>
      <c r="H243" s="11">
        <f>IF(D243="","",D243+N(F243))</f>
        <v>0</v>
      </c>
      <c r="I243" s="12">
        <f>IF(E243="","",E243-N(G243))</f>
        <v>0</v>
      </c>
      <c r="J243" s="13">
        <f>IF(OR(H243="",I243=""),"",IF(I243&lt;=0,0,MAX(0,TODAY()-H243)))</f>
        <v>0</v>
      </c>
      <c r="K243" s="14">
        <f>IF(I243="","",IF(I243&lt;=0,"Paid",IF(J243=0,"Not due",IF(J243&lt;=30,"1-30",IF(J243&lt;=60,"31-60",IF(J243&lt;=90,"61-90","90+"))))))</f>
        <v>0</v>
      </c>
      <c r="L243" s="9"/>
      <c r="M243" s="8"/>
    </row>
    <row r="244" spans="1:13">
      <c r="A244" s="8"/>
      <c r="B244" s="8"/>
      <c r="C244" s="8"/>
      <c r="D244" s="9"/>
      <c r="E244" s="10"/>
      <c r="F244" s="8"/>
      <c r="G244" s="10"/>
      <c r="H244" s="11">
        <f>IF(D244="","",D244+N(F244))</f>
        <v>0</v>
      </c>
      <c r="I244" s="12">
        <f>IF(E244="","",E244-N(G244))</f>
        <v>0</v>
      </c>
      <c r="J244" s="13">
        <f>IF(OR(H244="",I244=""),"",IF(I244&lt;=0,0,MAX(0,TODAY()-H244)))</f>
        <v>0</v>
      </c>
      <c r="K244" s="14">
        <f>IF(I244="","",IF(I244&lt;=0,"Paid",IF(J244=0,"Not due",IF(J244&lt;=30,"1-30",IF(J244&lt;=60,"31-60",IF(J244&lt;=90,"61-90","90+"))))))</f>
        <v>0</v>
      </c>
      <c r="L244" s="9"/>
      <c r="M244" s="8"/>
    </row>
    <row r="245" spans="1:13">
      <c r="A245" s="8"/>
      <c r="B245" s="8"/>
      <c r="C245" s="8"/>
      <c r="D245" s="9"/>
      <c r="E245" s="10"/>
      <c r="F245" s="8"/>
      <c r="G245" s="10"/>
      <c r="H245" s="11">
        <f>IF(D245="","",D245+N(F245))</f>
        <v>0</v>
      </c>
      <c r="I245" s="12">
        <f>IF(E245="","",E245-N(G245))</f>
        <v>0</v>
      </c>
      <c r="J245" s="13">
        <f>IF(OR(H245="",I245=""),"",IF(I245&lt;=0,0,MAX(0,TODAY()-H245)))</f>
        <v>0</v>
      </c>
      <c r="K245" s="14">
        <f>IF(I245="","",IF(I245&lt;=0,"Paid",IF(J245=0,"Not due",IF(J245&lt;=30,"1-30",IF(J245&lt;=60,"31-60",IF(J245&lt;=90,"61-90","90+"))))))</f>
        <v>0</v>
      </c>
      <c r="L245" s="9"/>
      <c r="M245" s="8"/>
    </row>
    <row r="246" spans="1:13">
      <c r="A246" s="8"/>
      <c r="B246" s="8"/>
      <c r="C246" s="8"/>
      <c r="D246" s="9"/>
      <c r="E246" s="10"/>
      <c r="F246" s="8"/>
      <c r="G246" s="10"/>
      <c r="H246" s="11">
        <f>IF(D246="","",D246+N(F246))</f>
        <v>0</v>
      </c>
      <c r="I246" s="12">
        <f>IF(E246="","",E246-N(G246))</f>
        <v>0</v>
      </c>
      <c r="J246" s="13">
        <f>IF(OR(H246="",I246=""),"",IF(I246&lt;=0,0,MAX(0,TODAY()-H246)))</f>
        <v>0</v>
      </c>
      <c r="K246" s="14">
        <f>IF(I246="","",IF(I246&lt;=0,"Paid",IF(J246=0,"Not due",IF(J246&lt;=30,"1-30",IF(J246&lt;=60,"31-60",IF(J246&lt;=90,"61-90","90+"))))))</f>
        <v>0</v>
      </c>
      <c r="L246" s="9"/>
      <c r="M246" s="8"/>
    </row>
    <row r="247" spans="1:13">
      <c r="A247" s="8"/>
      <c r="B247" s="8"/>
      <c r="C247" s="8"/>
      <c r="D247" s="9"/>
      <c r="E247" s="10"/>
      <c r="F247" s="8"/>
      <c r="G247" s="10"/>
      <c r="H247" s="11">
        <f>IF(D247="","",D247+N(F247))</f>
        <v>0</v>
      </c>
      <c r="I247" s="12">
        <f>IF(E247="","",E247-N(G247))</f>
        <v>0</v>
      </c>
      <c r="J247" s="13">
        <f>IF(OR(H247="",I247=""),"",IF(I247&lt;=0,0,MAX(0,TODAY()-H247)))</f>
        <v>0</v>
      </c>
      <c r="K247" s="14">
        <f>IF(I247="","",IF(I247&lt;=0,"Paid",IF(J247=0,"Not due",IF(J247&lt;=30,"1-30",IF(J247&lt;=60,"31-60",IF(J247&lt;=90,"61-90","90+"))))))</f>
        <v>0</v>
      </c>
      <c r="L247" s="9"/>
      <c r="M247" s="8"/>
    </row>
    <row r="248" spans="1:13">
      <c r="A248" s="8"/>
      <c r="B248" s="8"/>
      <c r="C248" s="8"/>
      <c r="D248" s="9"/>
      <c r="E248" s="10"/>
      <c r="F248" s="8"/>
      <c r="G248" s="10"/>
      <c r="H248" s="11">
        <f>IF(D248="","",D248+N(F248))</f>
        <v>0</v>
      </c>
      <c r="I248" s="12">
        <f>IF(E248="","",E248-N(G248))</f>
        <v>0</v>
      </c>
      <c r="J248" s="13">
        <f>IF(OR(H248="",I248=""),"",IF(I248&lt;=0,0,MAX(0,TODAY()-H248)))</f>
        <v>0</v>
      </c>
      <c r="K248" s="14">
        <f>IF(I248="","",IF(I248&lt;=0,"Paid",IF(J248=0,"Not due",IF(J248&lt;=30,"1-30",IF(J248&lt;=60,"31-60",IF(J248&lt;=90,"61-90","90+"))))))</f>
        <v>0</v>
      </c>
      <c r="L248" s="9"/>
      <c r="M248" s="8"/>
    </row>
    <row r="249" spans="1:13">
      <c r="A249" s="8"/>
      <c r="B249" s="8"/>
      <c r="C249" s="8"/>
      <c r="D249" s="9"/>
      <c r="E249" s="10"/>
      <c r="F249" s="8"/>
      <c r="G249" s="10"/>
      <c r="H249" s="11">
        <f>IF(D249="","",D249+N(F249))</f>
        <v>0</v>
      </c>
      <c r="I249" s="12">
        <f>IF(E249="","",E249-N(G249))</f>
        <v>0</v>
      </c>
      <c r="J249" s="13">
        <f>IF(OR(H249="",I249=""),"",IF(I249&lt;=0,0,MAX(0,TODAY()-H249)))</f>
        <v>0</v>
      </c>
      <c r="K249" s="14">
        <f>IF(I249="","",IF(I249&lt;=0,"Paid",IF(J249=0,"Not due",IF(J249&lt;=30,"1-30",IF(J249&lt;=60,"31-60",IF(J249&lt;=90,"61-90","90+"))))))</f>
        <v>0</v>
      </c>
      <c r="L249" s="9"/>
      <c r="M249" s="8"/>
    </row>
    <row r="250" spans="1:13">
      <c r="A250" s="8"/>
      <c r="B250" s="8"/>
      <c r="C250" s="8"/>
      <c r="D250" s="9"/>
      <c r="E250" s="10"/>
      <c r="F250" s="8"/>
      <c r="G250" s="10"/>
      <c r="H250" s="11">
        <f>IF(D250="","",D250+N(F250))</f>
        <v>0</v>
      </c>
      <c r="I250" s="12">
        <f>IF(E250="","",E250-N(G250))</f>
        <v>0</v>
      </c>
      <c r="J250" s="13">
        <f>IF(OR(H250="",I250=""),"",IF(I250&lt;=0,0,MAX(0,TODAY()-H250)))</f>
        <v>0</v>
      </c>
      <c r="K250" s="14">
        <f>IF(I250="","",IF(I250&lt;=0,"Paid",IF(J250=0,"Not due",IF(J250&lt;=30,"1-30",IF(J250&lt;=60,"31-60",IF(J250&lt;=90,"61-90","90+"))))))</f>
        <v>0</v>
      </c>
      <c r="L250" s="9"/>
      <c r="M250" s="8"/>
    </row>
    <row r="251" spans="1:13">
      <c r="A251" s="8"/>
      <c r="B251" s="8"/>
      <c r="C251" s="8"/>
      <c r="D251" s="9"/>
      <c r="E251" s="10"/>
      <c r="F251" s="8"/>
      <c r="G251" s="10"/>
      <c r="H251" s="11">
        <f>IF(D251="","",D251+N(F251))</f>
        <v>0</v>
      </c>
      <c r="I251" s="12">
        <f>IF(E251="","",E251-N(G251))</f>
        <v>0</v>
      </c>
      <c r="J251" s="13">
        <f>IF(OR(H251="",I251=""),"",IF(I251&lt;=0,0,MAX(0,TODAY()-H251)))</f>
        <v>0</v>
      </c>
      <c r="K251" s="14">
        <f>IF(I251="","",IF(I251&lt;=0,"Paid",IF(J251=0,"Not due",IF(J251&lt;=30,"1-30",IF(J251&lt;=60,"31-60",IF(J251&lt;=90,"61-90","90+"))))))</f>
        <v>0</v>
      </c>
      <c r="L251" s="9"/>
      <c r="M251" s="8"/>
    </row>
    <row r="252" spans="1:13">
      <c r="A252" s="8"/>
      <c r="B252" s="8"/>
      <c r="C252" s="8"/>
      <c r="D252" s="9"/>
      <c r="E252" s="10"/>
      <c r="F252" s="8"/>
      <c r="G252" s="10"/>
      <c r="H252" s="11">
        <f>IF(D252="","",D252+N(F252))</f>
        <v>0</v>
      </c>
      <c r="I252" s="12">
        <f>IF(E252="","",E252-N(G252))</f>
        <v>0</v>
      </c>
      <c r="J252" s="13">
        <f>IF(OR(H252="",I252=""),"",IF(I252&lt;=0,0,MAX(0,TODAY()-H252)))</f>
        <v>0</v>
      </c>
      <c r="K252" s="14">
        <f>IF(I252="","",IF(I252&lt;=0,"Paid",IF(J252=0,"Not due",IF(J252&lt;=30,"1-30",IF(J252&lt;=60,"31-60",IF(J252&lt;=90,"61-90","90+"))))))</f>
        <v>0</v>
      </c>
      <c r="L252" s="9"/>
      <c r="M252" s="8"/>
    </row>
    <row r="253" spans="1:13">
      <c r="A253" s="8"/>
      <c r="B253" s="8"/>
      <c r="C253" s="8"/>
      <c r="D253" s="9"/>
      <c r="E253" s="10"/>
      <c r="F253" s="8"/>
      <c r="G253" s="10"/>
      <c r="H253" s="11">
        <f>IF(D253="","",D253+N(F253))</f>
        <v>0</v>
      </c>
      <c r="I253" s="12">
        <f>IF(E253="","",E253-N(G253))</f>
        <v>0</v>
      </c>
      <c r="J253" s="13">
        <f>IF(OR(H253="",I253=""),"",IF(I253&lt;=0,0,MAX(0,TODAY()-H253)))</f>
        <v>0</v>
      </c>
      <c r="K253" s="14">
        <f>IF(I253="","",IF(I253&lt;=0,"Paid",IF(J253=0,"Not due",IF(J253&lt;=30,"1-30",IF(J253&lt;=60,"31-60",IF(J253&lt;=90,"61-90","90+"))))))</f>
        <v>0</v>
      </c>
      <c r="L253" s="9"/>
      <c r="M253" s="8"/>
    </row>
    <row r="254" spans="1:13">
      <c r="A254" s="8"/>
      <c r="B254" s="8"/>
      <c r="C254" s="8"/>
      <c r="D254" s="9"/>
      <c r="E254" s="10"/>
      <c r="F254" s="8"/>
      <c r="G254" s="10"/>
      <c r="H254" s="11">
        <f>IF(D254="","",D254+N(F254))</f>
        <v>0</v>
      </c>
      <c r="I254" s="12">
        <f>IF(E254="","",E254-N(G254))</f>
        <v>0</v>
      </c>
      <c r="J254" s="13">
        <f>IF(OR(H254="",I254=""),"",IF(I254&lt;=0,0,MAX(0,TODAY()-H254)))</f>
        <v>0</v>
      </c>
      <c r="K254" s="14">
        <f>IF(I254="","",IF(I254&lt;=0,"Paid",IF(J254=0,"Not due",IF(J254&lt;=30,"1-30",IF(J254&lt;=60,"31-60",IF(J254&lt;=90,"61-90","90+"))))))</f>
        <v>0</v>
      </c>
      <c r="L254" s="9"/>
      <c r="M254" s="8"/>
    </row>
    <row r="255" spans="1:13">
      <c r="A255" s="8"/>
      <c r="B255" s="8"/>
      <c r="C255" s="8"/>
      <c r="D255" s="9"/>
      <c r="E255" s="10"/>
      <c r="F255" s="8"/>
      <c r="G255" s="10"/>
      <c r="H255" s="11">
        <f>IF(D255="","",D255+N(F255))</f>
        <v>0</v>
      </c>
      <c r="I255" s="12">
        <f>IF(E255="","",E255-N(G255))</f>
        <v>0</v>
      </c>
      <c r="J255" s="13">
        <f>IF(OR(H255="",I255=""),"",IF(I255&lt;=0,0,MAX(0,TODAY()-H255)))</f>
        <v>0</v>
      </c>
      <c r="K255" s="14">
        <f>IF(I255="","",IF(I255&lt;=0,"Paid",IF(J255=0,"Not due",IF(J255&lt;=30,"1-30",IF(J255&lt;=60,"31-60",IF(J255&lt;=90,"61-90","90+"))))))</f>
        <v>0</v>
      </c>
      <c r="L255" s="9"/>
      <c r="M255" s="8"/>
    </row>
    <row r="256" spans="1:13">
      <c r="A256" s="8"/>
      <c r="B256" s="8"/>
      <c r="C256" s="8"/>
      <c r="D256" s="9"/>
      <c r="E256" s="10"/>
      <c r="F256" s="8"/>
      <c r="G256" s="10"/>
      <c r="H256" s="11">
        <f>IF(D256="","",D256+N(F256))</f>
        <v>0</v>
      </c>
      <c r="I256" s="12">
        <f>IF(E256="","",E256-N(G256))</f>
        <v>0</v>
      </c>
      <c r="J256" s="13">
        <f>IF(OR(H256="",I256=""),"",IF(I256&lt;=0,0,MAX(0,TODAY()-H256)))</f>
        <v>0</v>
      </c>
      <c r="K256" s="14">
        <f>IF(I256="","",IF(I256&lt;=0,"Paid",IF(J256=0,"Not due",IF(J256&lt;=30,"1-30",IF(J256&lt;=60,"31-60",IF(J256&lt;=90,"61-90","90+"))))))</f>
        <v>0</v>
      </c>
      <c r="L256" s="9"/>
      <c r="M256" s="8"/>
    </row>
    <row r="257" spans="1:13">
      <c r="A257" s="8"/>
      <c r="B257" s="8"/>
      <c r="C257" s="8"/>
      <c r="D257" s="9"/>
      <c r="E257" s="10"/>
      <c r="F257" s="8"/>
      <c r="G257" s="10"/>
      <c r="H257" s="11">
        <f>IF(D257="","",D257+N(F257))</f>
        <v>0</v>
      </c>
      <c r="I257" s="12">
        <f>IF(E257="","",E257-N(G257))</f>
        <v>0</v>
      </c>
      <c r="J257" s="13">
        <f>IF(OR(H257="",I257=""),"",IF(I257&lt;=0,0,MAX(0,TODAY()-H257)))</f>
        <v>0</v>
      </c>
      <c r="K257" s="14">
        <f>IF(I257="","",IF(I257&lt;=0,"Paid",IF(J257=0,"Not due",IF(J257&lt;=30,"1-30",IF(J257&lt;=60,"31-60",IF(J257&lt;=90,"61-90","90+"))))))</f>
        <v>0</v>
      </c>
      <c r="L257" s="9"/>
      <c r="M257" s="8"/>
    </row>
    <row r="258" spans="1:13">
      <c r="A258" s="8"/>
      <c r="B258" s="8"/>
      <c r="C258" s="8"/>
      <c r="D258" s="9"/>
      <c r="E258" s="10"/>
      <c r="F258" s="8"/>
      <c r="G258" s="10"/>
      <c r="H258" s="11">
        <f>IF(D258="","",D258+N(F258))</f>
        <v>0</v>
      </c>
      <c r="I258" s="12">
        <f>IF(E258="","",E258-N(G258))</f>
        <v>0</v>
      </c>
      <c r="J258" s="13">
        <f>IF(OR(H258="",I258=""),"",IF(I258&lt;=0,0,MAX(0,TODAY()-H258)))</f>
        <v>0</v>
      </c>
      <c r="K258" s="14">
        <f>IF(I258="","",IF(I258&lt;=0,"Paid",IF(J258=0,"Not due",IF(J258&lt;=30,"1-30",IF(J258&lt;=60,"31-60",IF(J258&lt;=90,"61-90","90+"))))))</f>
        <v>0</v>
      </c>
      <c r="L258" s="9"/>
      <c r="M258" s="8"/>
    </row>
    <row r="259" spans="1:13">
      <c r="A259" s="8"/>
      <c r="B259" s="8"/>
      <c r="C259" s="8"/>
      <c r="D259" s="9"/>
      <c r="E259" s="10"/>
      <c r="F259" s="8"/>
      <c r="G259" s="10"/>
      <c r="H259" s="11">
        <f>IF(D259="","",D259+N(F259))</f>
        <v>0</v>
      </c>
      <c r="I259" s="12">
        <f>IF(E259="","",E259-N(G259))</f>
        <v>0</v>
      </c>
      <c r="J259" s="13">
        <f>IF(OR(H259="",I259=""),"",IF(I259&lt;=0,0,MAX(0,TODAY()-H259)))</f>
        <v>0</v>
      </c>
      <c r="K259" s="14">
        <f>IF(I259="","",IF(I259&lt;=0,"Paid",IF(J259=0,"Not due",IF(J259&lt;=30,"1-30",IF(J259&lt;=60,"31-60",IF(J259&lt;=90,"61-90","90+"))))))</f>
        <v>0</v>
      </c>
      <c r="L259" s="9"/>
      <c r="M259" s="8"/>
    </row>
    <row r="260" spans="1:13">
      <c r="A260" s="8"/>
      <c r="B260" s="8"/>
      <c r="C260" s="8"/>
      <c r="D260" s="9"/>
      <c r="E260" s="10"/>
      <c r="F260" s="8"/>
      <c r="G260" s="10"/>
      <c r="H260" s="11">
        <f>IF(D260="","",D260+N(F260))</f>
        <v>0</v>
      </c>
      <c r="I260" s="12">
        <f>IF(E260="","",E260-N(G260))</f>
        <v>0</v>
      </c>
      <c r="J260" s="13">
        <f>IF(OR(H260="",I260=""),"",IF(I260&lt;=0,0,MAX(0,TODAY()-H260)))</f>
        <v>0</v>
      </c>
      <c r="K260" s="14">
        <f>IF(I260="","",IF(I260&lt;=0,"Paid",IF(J260=0,"Not due",IF(J260&lt;=30,"1-30",IF(J260&lt;=60,"31-60",IF(J260&lt;=90,"61-90","90+"))))))</f>
        <v>0</v>
      </c>
      <c r="L260" s="9"/>
      <c r="M260" s="8"/>
    </row>
    <row r="261" spans="1:13">
      <c r="A261" s="8"/>
      <c r="B261" s="8"/>
      <c r="C261" s="8"/>
      <c r="D261" s="9"/>
      <c r="E261" s="10"/>
      <c r="F261" s="8"/>
      <c r="G261" s="10"/>
      <c r="H261" s="11">
        <f>IF(D261="","",D261+N(F261))</f>
        <v>0</v>
      </c>
      <c r="I261" s="12">
        <f>IF(E261="","",E261-N(G261))</f>
        <v>0</v>
      </c>
      <c r="J261" s="13">
        <f>IF(OR(H261="",I261=""),"",IF(I261&lt;=0,0,MAX(0,TODAY()-H261)))</f>
        <v>0</v>
      </c>
      <c r="K261" s="14">
        <f>IF(I261="","",IF(I261&lt;=0,"Paid",IF(J261=0,"Not due",IF(J261&lt;=30,"1-30",IF(J261&lt;=60,"31-60",IF(J261&lt;=90,"61-90","90+"))))))</f>
        <v>0</v>
      </c>
      <c r="L261" s="9"/>
      <c r="M261" s="8"/>
    </row>
    <row r="262" spans="1:13">
      <c r="A262" s="8"/>
      <c r="B262" s="8"/>
      <c r="C262" s="8"/>
      <c r="D262" s="9"/>
      <c r="E262" s="10"/>
      <c r="F262" s="8"/>
      <c r="G262" s="10"/>
      <c r="H262" s="11">
        <f>IF(D262="","",D262+N(F262))</f>
        <v>0</v>
      </c>
      <c r="I262" s="12">
        <f>IF(E262="","",E262-N(G262))</f>
        <v>0</v>
      </c>
      <c r="J262" s="13">
        <f>IF(OR(H262="",I262=""),"",IF(I262&lt;=0,0,MAX(0,TODAY()-H262)))</f>
        <v>0</v>
      </c>
      <c r="K262" s="14">
        <f>IF(I262="","",IF(I262&lt;=0,"Paid",IF(J262=0,"Not due",IF(J262&lt;=30,"1-30",IF(J262&lt;=60,"31-60",IF(J262&lt;=90,"61-90","90+"))))))</f>
        <v>0</v>
      </c>
      <c r="L262" s="9"/>
      <c r="M262" s="8"/>
    </row>
    <row r="263" spans="1:13">
      <c r="A263" s="8"/>
      <c r="B263" s="8"/>
      <c r="C263" s="8"/>
      <c r="D263" s="9"/>
      <c r="E263" s="10"/>
      <c r="F263" s="8"/>
      <c r="G263" s="10"/>
      <c r="H263" s="11">
        <f>IF(D263="","",D263+N(F263))</f>
        <v>0</v>
      </c>
      <c r="I263" s="12">
        <f>IF(E263="","",E263-N(G263))</f>
        <v>0</v>
      </c>
      <c r="J263" s="13">
        <f>IF(OR(H263="",I263=""),"",IF(I263&lt;=0,0,MAX(0,TODAY()-H263)))</f>
        <v>0</v>
      </c>
      <c r="K263" s="14">
        <f>IF(I263="","",IF(I263&lt;=0,"Paid",IF(J263=0,"Not due",IF(J263&lt;=30,"1-30",IF(J263&lt;=60,"31-60",IF(J263&lt;=90,"61-90","90+"))))))</f>
        <v>0</v>
      </c>
      <c r="L263" s="9"/>
      <c r="M263" s="8"/>
    </row>
    <row r="264" spans="1:13">
      <c r="A264" s="8"/>
      <c r="B264" s="8"/>
      <c r="C264" s="8"/>
      <c r="D264" s="9"/>
      <c r="E264" s="10"/>
      <c r="F264" s="8"/>
      <c r="G264" s="10"/>
      <c r="H264" s="11">
        <f>IF(D264="","",D264+N(F264))</f>
        <v>0</v>
      </c>
      <c r="I264" s="12">
        <f>IF(E264="","",E264-N(G264))</f>
        <v>0</v>
      </c>
      <c r="J264" s="13">
        <f>IF(OR(H264="",I264=""),"",IF(I264&lt;=0,0,MAX(0,TODAY()-H264)))</f>
        <v>0</v>
      </c>
      <c r="K264" s="14">
        <f>IF(I264="","",IF(I264&lt;=0,"Paid",IF(J264=0,"Not due",IF(J264&lt;=30,"1-30",IF(J264&lt;=60,"31-60",IF(J264&lt;=90,"61-90","90+"))))))</f>
        <v>0</v>
      </c>
      <c r="L264" s="9"/>
      <c r="M264" s="8"/>
    </row>
    <row r="265" spans="1:13">
      <c r="A265" s="8"/>
      <c r="B265" s="8"/>
      <c r="C265" s="8"/>
      <c r="D265" s="9"/>
      <c r="E265" s="10"/>
      <c r="F265" s="8"/>
      <c r="G265" s="10"/>
      <c r="H265" s="11">
        <f>IF(D265="","",D265+N(F265))</f>
        <v>0</v>
      </c>
      <c r="I265" s="12">
        <f>IF(E265="","",E265-N(G265))</f>
        <v>0</v>
      </c>
      <c r="J265" s="13">
        <f>IF(OR(H265="",I265=""),"",IF(I265&lt;=0,0,MAX(0,TODAY()-H265)))</f>
        <v>0</v>
      </c>
      <c r="K265" s="14">
        <f>IF(I265="","",IF(I265&lt;=0,"Paid",IF(J265=0,"Not due",IF(J265&lt;=30,"1-30",IF(J265&lt;=60,"31-60",IF(J265&lt;=90,"61-90","90+"))))))</f>
        <v>0</v>
      </c>
      <c r="L265" s="9"/>
      <c r="M265" s="8"/>
    </row>
    <row r="266" spans="1:13">
      <c r="A266" s="8"/>
      <c r="B266" s="8"/>
      <c r="C266" s="8"/>
      <c r="D266" s="9"/>
      <c r="E266" s="10"/>
      <c r="F266" s="8"/>
      <c r="G266" s="10"/>
      <c r="H266" s="11">
        <f>IF(D266="","",D266+N(F266))</f>
        <v>0</v>
      </c>
      <c r="I266" s="12">
        <f>IF(E266="","",E266-N(G266))</f>
        <v>0</v>
      </c>
      <c r="J266" s="13">
        <f>IF(OR(H266="",I266=""),"",IF(I266&lt;=0,0,MAX(0,TODAY()-H266)))</f>
        <v>0</v>
      </c>
      <c r="K266" s="14">
        <f>IF(I266="","",IF(I266&lt;=0,"Paid",IF(J266=0,"Not due",IF(J266&lt;=30,"1-30",IF(J266&lt;=60,"31-60",IF(J266&lt;=90,"61-90","90+"))))))</f>
        <v>0</v>
      </c>
      <c r="L266" s="9"/>
      <c r="M266" s="8"/>
    </row>
    <row r="267" spans="1:13">
      <c r="A267" s="8"/>
      <c r="B267" s="8"/>
      <c r="C267" s="8"/>
      <c r="D267" s="9"/>
      <c r="E267" s="10"/>
      <c r="F267" s="8"/>
      <c r="G267" s="10"/>
      <c r="H267" s="11">
        <f>IF(D267="","",D267+N(F267))</f>
        <v>0</v>
      </c>
      <c r="I267" s="12">
        <f>IF(E267="","",E267-N(G267))</f>
        <v>0</v>
      </c>
      <c r="J267" s="13">
        <f>IF(OR(H267="",I267=""),"",IF(I267&lt;=0,0,MAX(0,TODAY()-H267)))</f>
        <v>0</v>
      </c>
      <c r="K267" s="14">
        <f>IF(I267="","",IF(I267&lt;=0,"Paid",IF(J267=0,"Not due",IF(J267&lt;=30,"1-30",IF(J267&lt;=60,"31-60",IF(J267&lt;=90,"61-90","90+"))))))</f>
        <v>0</v>
      </c>
      <c r="L267" s="9"/>
      <c r="M267" s="8"/>
    </row>
    <row r="268" spans="1:13">
      <c r="A268" s="8"/>
      <c r="B268" s="8"/>
      <c r="C268" s="8"/>
      <c r="D268" s="9"/>
      <c r="E268" s="10"/>
      <c r="F268" s="8"/>
      <c r="G268" s="10"/>
      <c r="H268" s="11">
        <f>IF(D268="","",D268+N(F268))</f>
        <v>0</v>
      </c>
      <c r="I268" s="12">
        <f>IF(E268="","",E268-N(G268))</f>
        <v>0</v>
      </c>
      <c r="J268" s="13">
        <f>IF(OR(H268="",I268=""),"",IF(I268&lt;=0,0,MAX(0,TODAY()-H268)))</f>
        <v>0</v>
      </c>
      <c r="K268" s="14">
        <f>IF(I268="","",IF(I268&lt;=0,"Paid",IF(J268=0,"Not due",IF(J268&lt;=30,"1-30",IF(J268&lt;=60,"31-60",IF(J268&lt;=90,"61-90","90+"))))))</f>
        <v>0</v>
      </c>
      <c r="L268" s="9"/>
      <c r="M268" s="8"/>
    </row>
    <row r="269" spans="1:13">
      <c r="A269" s="8"/>
      <c r="B269" s="8"/>
      <c r="C269" s="8"/>
      <c r="D269" s="9"/>
      <c r="E269" s="10"/>
      <c r="F269" s="8"/>
      <c r="G269" s="10"/>
      <c r="H269" s="11">
        <f>IF(D269="","",D269+N(F269))</f>
        <v>0</v>
      </c>
      <c r="I269" s="12">
        <f>IF(E269="","",E269-N(G269))</f>
        <v>0</v>
      </c>
      <c r="J269" s="13">
        <f>IF(OR(H269="",I269=""),"",IF(I269&lt;=0,0,MAX(0,TODAY()-H269)))</f>
        <v>0</v>
      </c>
      <c r="K269" s="14">
        <f>IF(I269="","",IF(I269&lt;=0,"Paid",IF(J269=0,"Not due",IF(J269&lt;=30,"1-30",IF(J269&lt;=60,"31-60",IF(J269&lt;=90,"61-90","90+"))))))</f>
        <v>0</v>
      </c>
      <c r="L269" s="9"/>
      <c r="M269" s="8"/>
    </row>
    <row r="270" spans="1:13">
      <c r="A270" s="8"/>
      <c r="B270" s="8"/>
      <c r="C270" s="8"/>
      <c r="D270" s="9"/>
      <c r="E270" s="10"/>
      <c r="F270" s="8"/>
      <c r="G270" s="10"/>
      <c r="H270" s="11">
        <f>IF(D270="","",D270+N(F270))</f>
        <v>0</v>
      </c>
      <c r="I270" s="12">
        <f>IF(E270="","",E270-N(G270))</f>
        <v>0</v>
      </c>
      <c r="J270" s="13">
        <f>IF(OR(H270="",I270=""),"",IF(I270&lt;=0,0,MAX(0,TODAY()-H270)))</f>
        <v>0</v>
      </c>
      <c r="K270" s="14">
        <f>IF(I270="","",IF(I270&lt;=0,"Paid",IF(J270=0,"Not due",IF(J270&lt;=30,"1-30",IF(J270&lt;=60,"31-60",IF(J270&lt;=90,"61-90","90+"))))))</f>
        <v>0</v>
      </c>
      <c r="L270" s="9"/>
      <c r="M270" s="8"/>
    </row>
    <row r="271" spans="1:13">
      <c r="A271" s="8"/>
      <c r="B271" s="8"/>
      <c r="C271" s="8"/>
      <c r="D271" s="9"/>
      <c r="E271" s="10"/>
      <c r="F271" s="8"/>
      <c r="G271" s="10"/>
      <c r="H271" s="11">
        <f>IF(D271="","",D271+N(F271))</f>
        <v>0</v>
      </c>
      <c r="I271" s="12">
        <f>IF(E271="","",E271-N(G271))</f>
        <v>0</v>
      </c>
      <c r="J271" s="13">
        <f>IF(OR(H271="",I271=""),"",IF(I271&lt;=0,0,MAX(0,TODAY()-H271)))</f>
        <v>0</v>
      </c>
      <c r="K271" s="14">
        <f>IF(I271="","",IF(I271&lt;=0,"Paid",IF(J271=0,"Not due",IF(J271&lt;=30,"1-30",IF(J271&lt;=60,"31-60",IF(J271&lt;=90,"61-90","90+"))))))</f>
        <v>0</v>
      </c>
      <c r="L271" s="9"/>
      <c r="M271" s="8"/>
    </row>
    <row r="272" spans="1:13">
      <c r="A272" s="8"/>
      <c r="B272" s="8"/>
      <c r="C272" s="8"/>
      <c r="D272" s="9"/>
      <c r="E272" s="10"/>
      <c r="F272" s="8"/>
      <c r="G272" s="10"/>
      <c r="H272" s="11">
        <f>IF(D272="","",D272+N(F272))</f>
        <v>0</v>
      </c>
      <c r="I272" s="12">
        <f>IF(E272="","",E272-N(G272))</f>
        <v>0</v>
      </c>
      <c r="J272" s="13">
        <f>IF(OR(H272="",I272=""),"",IF(I272&lt;=0,0,MAX(0,TODAY()-H272)))</f>
        <v>0</v>
      </c>
      <c r="K272" s="14">
        <f>IF(I272="","",IF(I272&lt;=0,"Paid",IF(J272=0,"Not due",IF(J272&lt;=30,"1-30",IF(J272&lt;=60,"31-60",IF(J272&lt;=90,"61-90","90+"))))))</f>
        <v>0</v>
      </c>
      <c r="L272" s="9"/>
      <c r="M272" s="8"/>
    </row>
    <row r="273" spans="1:13">
      <c r="A273" s="8"/>
      <c r="B273" s="8"/>
      <c r="C273" s="8"/>
      <c r="D273" s="9"/>
      <c r="E273" s="10"/>
      <c r="F273" s="8"/>
      <c r="G273" s="10"/>
      <c r="H273" s="11">
        <f>IF(D273="","",D273+N(F273))</f>
        <v>0</v>
      </c>
      <c r="I273" s="12">
        <f>IF(E273="","",E273-N(G273))</f>
        <v>0</v>
      </c>
      <c r="J273" s="13">
        <f>IF(OR(H273="",I273=""),"",IF(I273&lt;=0,0,MAX(0,TODAY()-H273)))</f>
        <v>0</v>
      </c>
      <c r="K273" s="14">
        <f>IF(I273="","",IF(I273&lt;=0,"Paid",IF(J273=0,"Not due",IF(J273&lt;=30,"1-30",IF(J273&lt;=60,"31-60",IF(J273&lt;=90,"61-90","90+"))))))</f>
        <v>0</v>
      </c>
      <c r="L273" s="9"/>
      <c r="M273" s="8"/>
    </row>
    <row r="274" spans="1:13">
      <c r="A274" s="8"/>
      <c r="B274" s="8"/>
      <c r="C274" s="8"/>
      <c r="D274" s="9"/>
      <c r="E274" s="10"/>
      <c r="F274" s="8"/>
      <c r="G274" s="10"/>
      <c r="H274" s="11">
        <f>IF(D274="","",D274+N(F274))</f>
        <v>0</v>
      </c>
      <c r="I274" s="12">
        <f>IF(E274="","",E274-N(G274))</f>
        <v>0</v>
      </c>
      <c r="J274" s="13">
        <f>IF(OR(H274="",I274=""),"",IF(I274&lt;=0,0,MAX(0,TODAY()-H274)))</f>
        <v>0</v>
      </c>
      <c r="K274" s="14">
        <f>IF(I274="","",IF(I274&lt;=0,"Paid",IF(J274=0,"Not due",IF(J274&lt;=30,"1-30",IF(J274&lt;=60,"31-60",IF(J274&lt;=90,"61-90","90+"))))))</f>
        <v>0</v>
      </c>
      <c r="L274" s="9"/>
      <c r="M274" s="8"/>
    </row>
    <row r="275" spans="1:13">
      <c r="A275" s="8"/>
      <c r="B275" s="8"/>
      <c r="C275" s="8"/>
      <c r="D275" s="9"/>
      <c r="E275" s="10"/>
      <c r="F275" s="8"/>
      <c r="G275" s="10"/>
      <c r="H275" s="11">
        <f>IF(D275="","",D275+N(F275))</f>
        <v>0</v>
      </c>
      <c r="I275" s="12">
        <f>IF(E275="","",E275-N(G275))</f>
        <v>0</v>
      </c>
      <c r="J275" s="13">
        <f>IF(OR(H275="",I275=""),"",IF(I275&lt;=0,0,MAX(0,TODAY()-H275)))</f>
        <v>0</v>
      </c>
      <c r="K275" s="14">
        <f>IF(I275="","",IF(I275&lt;=0,"Paid",IF(J275=0,"Not due",IF(J275&lt;=30,"1-30",IF(J275&lt;=60,"31-60",IF(J275&lt;=90,"61-90","90+"))))))</f>
        <v>0</v>
      </c>
      <c r="L275" s="9"/>
      <c r="M275" s="8"/>
    </row>
    <row r="276" spans="1:13">
      <c r="A276" s="8"/>
      <c r="B276" s="8"/>
      <c r="C276" s="8"/>
      <c r="D276" s="9"/>
      <c r="E276" s="10"/>
      <c r="F276" s="8"/>
      <c r="G276" s="10"/>
      <c r="H276" s="11">
        <f>IF(D276="","",D276+N(F276))</f>
        <v>0</v>
      </c>
      <c r="I276" s="12">
        <f>IF(E276="","",E276-N(G276))</f>
        <v>0</v>
      </c>
      <c r="J276" s="13">
        <f>IF(OR(H276="",I276=""),"",IF(I276&lt;=0,0,MAX(0,TODAY()-H276)))</f>
        <v>0</v>
      </c>
      <c r="K276" s="14">
        <f>IF(I276="","",IF(I276&lt;=0,"Paid",IF(J276=0,"Not due",IF(J276&lt;=30,"1-30",IF(J276&lt;=60,"31-60",IF(J276&lt;=90,"61-90","90+"))))))</f>
        <v>0</v>
      </c>
      <c r="L276" s="9"/>
      <c r="M276" s="8"/>
    </row>
    <row r="277" spans="1:13">
      <c r="A277" s="8"/>
      <c r="B277" s="8"/>
      <c r="C277" s="8"/>
      <c r="D277" s="9"/>
      <c r="E277" s="10"/>
      <c r="F277" s="8"/>
      <c r="G277" s="10"/>
      <c r="H277" s="11">
        <f>IF(D277="","",D277+N(F277))</f>
        <v>0</v>
      </c>
      <c r="I277" s="12">
        <f>IF(E277="","",E277-N(G277))</f>
        <v>0</v>
      </c>
      <c r="J277" s="13">
        <f>IF(OR(H277="",I277=""),"",IF(I277&lt;=0,0,MAX(0,TODAY()-H277)))</f>
        <v>0</v>
      </c>
      <c r="K277" s="14">
        <f>IF(I277="","",IF(I277&lt;=0,"Paid",IF(J277=0,"Not due",IF(J277&lt;=30,"1-30",IF(J277&lt;=60,"31-60",IF(J277&lt;=90,"61-90","90+"))))))</f>
        <v>0</v>
      </c>
      <c r="L277" s="9"/>
      <c r="M277" s="8"/>
    </row>
    <row r="278" spans="1:13">
      <c r="A278" s="8"/>
      <c r="B278" s="8"/>
      <c r="C278" s="8"/>
      <c r="D278" s="9"/>
      <c r="E278" s="10"/>
      <c r="F278" s="8"/>
      <c r="G278" s="10"/>
      <c r="H278" s="11">
        <f>IF(D278="","",D278+N(F278))</f>
        <v>0</v>
      </c>
      <c r="I278" s="12">
        <f>IF(E278="","",E278-N(G278))</f>
        <v>0</v>
      </c>
      <c r="J278" s="13">
        <f>IF(OR(H278="",I278=""),"",IF(I278&lt;=0,0,MAX(0,TODAY()-H278)))</f>
        <v>0</v>
      </c>
      <c r="K278" s="14">
        <f>IF(I278="","",IF(I278&lt;=0,"Paid",IF(J278=0,"Not due",IF(J278&lt;=30,"1-30",IF(J278&lt;=60,"31-60",IF(J278&lt;=90,"61-90","90+"))))))</f>
        <v>0</v>
      </c>
      <c r="L278" s="9"/>
      <c r="M278" s="8"/>
    </row>
    <row r="279" spans="1:13">
      <c r="A279" s="8"/>
      <c r="B279" s="8"/>
      <c r="C279" s="8"/>
      <c r="D279" s="9"/>
      <c r="E279" s="10"/>
      <c r="F279" s="8"/>
      <c r="G279" s="10"/>
      <c r="H279" s="11">
        <f>IF(D279="","",D279+N(F279))</f>
        <v>0</v>
      </c>
      <c r="I279" s="12">
        <f>IF(E279="","",E279-N(G279))</f>
        <v>0</v>
      </c>
      <c r="J279" s="13">
        <f>IF(OR(H279="",I279=""),"",IF(I279&lt;=0,0,MAX(0,TODAY()-H279)))</f>
        <v>0</v>
      </c>
      <c r="K279" s="14">
        <f>IF(I279="","",IF(I279&lt;=0,"Paid",IF(J279=0,"Not due",IF(J279&lt;=30,"1-30",IF(J279&lt;=60,"31-60",IF(J279&lt;=90,"61-90","90+"))))))</f>
        <v>0</v>
      </c>
      <c r="L279" s="9"/>
      <c r="M279" s="8"/>
    </row>
    <row r="280" spans="1:13">
      <c r="A280" s="8"/>
      <c r="B280" s="8"/>
      <c r="C280" s="8"/>
      <c r="D280" s="9"/>
      <c r="E280" s="10"/>
      <c r="F280" s="8"/>
      <c r="G280" s="10"/>
      <c r="H280" s="11">
        <f>IF(D280="","",D280+N(F280))</f>
        <v>0</v>
      </c>
      <c r="I280" s="12">
        <f>IF(E280="","",E280-N(G280))</f>
        <v>0</v>
      </c>
      <c r="J280" s="13">
        <f>IF(OR(H280="",I280=""),"",IF(I280&lt;=0,0,MAX(0,TODAY()-H280)))</f>
        <v>0</v>
      </c>
      <c r="K280" s="14">
        <f>IF(I280="","",IF(I280&lt;=0,"Paid",IF(J280=0,"Not due",IF(J280&lt;=30,"1-30",IF(J280&lt;=60,"31-60",IF(J280&lt;=90,"61-90","90+"))))))</f>
        <v>0</v>
      </c>
      <c r="L280" s="9"/>
      <c r="M280" s="8"/>
    </row>
    <row r="281" spans="1:13">
      <c r="A281" s="8"/>
      <c r="B281" s="8"/>
      <c r="C281" s="8"/>
      <c r="D281" s="9"/>
      <c r="E281" s="10"/>
      <c r="F281" s="8"/>
      <c r="G281" s="10"/>
      <c r="H281" s="11">
        <f>IF(D281="","",D281+N(F281))</f>
        <v>0</v>
      </c>
      <c r="I281" s="12">
        <f>IF(E281="","",E281-N(G281))</f>
        <v>0</v>
      </c>
      <c r="J281" s="13">
        <f>IF(OR(H281="",I281=""),"",IF(I281&lt;=0,0,MAX(0,TODAY()-H281)))</f>
        <v>0</v>
      </c>
      <c r="K281" s="14">
        <f>IF(I281="","",IF(I281&lt;=0,"Paid",IF(J281=0,"Not due",IF(J281&lt;=30,"1-30",IF(J281&lt;=60,"31-60",IF(J281&lt;=90,"61-90","90+"))))))</f>
        <v>0</v>
      </c>
      <c r="L281" s="9"/>
      <c r="M281" s="8"/>
    </row>
    <row r="282" spans="1:13">
      <c r="A282" s="8"/>
      <c r="B282" s="8"/>
      <c r="C282" s="8"/>
      <c r="D282" s="9"/>
      <c r="E282" s="10"/>
      <c r="F282" s="8"/>
      <c r="G282" s="10"/>
      <c r="H282" s="11">
        <f>IF(D282="","",D282+N(F282))</f>
        <v>0</v>
      </c>
      <c r="I282" s="12">
        <f>IF(E282="","",E282-N(G282))</f>
        <v>0</v>
      </c>
      <c r="J282" s="13">
        <f>IF(OR(H282="",I282=""),"",IF(I282&lt;=0,0,MAX(0,TODAY()-H282)))</f>
        <v>0</v>
      </c>
      <c r="K282" s="14">
        <f>IF(I282="","",IF(I282&lt;=0,"Paid",IF(J282=0,"Not due",IF(J282&lt;=30,"1-30",IF(J282&lt;=60,"31-60",IF(J282&lt;=90,"61-90","90+"))))))</f>
        <v>0</v>
      </c>
      <c r="L282" s="9"/>
      <c r="M282" s="8"/>
    </row>
    <row r="283" spans="1:13">
      <c r="A283" s="8"/>
      <c r="B283" s="8"/>
      <c r="C283" s="8"/>
      <c r="D283" s="9"/>
      <c r="E283" s="10"/>
      <c r="F283" s="8"/>
      <c r="G283" s="10"/>
      <c r="H283" s="11">
        <f>IF(D283="","",D283+N(F283))</f>
        <v>0</v>
      </c>
      <c r="I283" s="12">
        <f>IF(E283="","",E283-N(G283))</f>
        <v>0</v>
      </c>
      <c r="J283" s="13">
        <f>IF(OR(H283="",I283=""),"",IF(I283&lt;=0,0,MAX(0,TODAY()-H283)))</f>
        <v>0</v>
      </c>
      <c r="K283" s="14">
        <f>IF(I283="","",IF(I283&lt;=0,"Paid",IF(J283=0,"Not due",IF(J283&lt;=30,"1-30",IF(J283&lt;=60,"31-60",IF(J283&lt;=90,"61-90","90+"))))))</f>
        <v>0</v>
      </c>
      <c r="L283" s="9"/>
      <c r="M283" s="8"/>
    </row>
    <row r="284" spans="1:13">
      <c r="A284" s="8"/>
      <c r="B284" s="8"/>
      <c r="C284" s="8"/>
      <c r="D284" s="9"/>
      <c r="E284" s="10"/>
      <c r="F284" s="8"/>
      <c r="G284" s="10"/>
      <c r="H284" s="11">
        <f>IF(D284="","",D284+N(F284))</f>
        <v>0</v>
      </c>
      <c r="I284" s="12">
        <f>IF(E284="","",E284-N(G284))</f>
        <v>0</v>
      </c>
      <c r="J284" s="13">
        <f>IF(OR(H284="",I284=""),"",IF(I284&lt;=0,0,MAX(0,TODAY()-H284)))</f>
        <v>0</v>
      </c>
      <c r="K284" s="14">
        <f>IF(I284="","",IF(I284&lt;=0,"Paid",IF(J284=0,"Not due",IF(J284&lt;=30,"1-30",IF(J284&lt;=60,"31-60",IF(J284&lt;=90,"61-90","90+"))))))</f>
        <v>0</v>
      </c>
      <c r="L284" s="9"/>
      <c r="M284" s="8"/>
    </row>
    <row r="285" spans="1:13">
      <c r="A285" s="8"/>
      <c r="B285" s="8"/>
      <c r="C285" s="8"/>
      <c r="D285" s="9"/>
      <c r="E285" s="10"/>
      <c r="F285" s="8"/>
      <c r="G285" s="10"/>
      <c r="H285" s="11">
        <f>IF(D285="","",D285+N(F285))</f>
        <v>0</v>
      </c>
      <c r="I285" s="12">
        <f>IF(E285="","",E285-N(G285))</f>
        <v>0</v>
      </c>
      <c r="J285" s="13">
        <f>IF(OR(H285="",I285=""),"",IF(I285&lt;=0,0,MAX(0,TODAY()-H285)))</f>
        <v>0</v>
      </c>
      <c r="K285" s="14">
        <f>IF(I285="","",IF(I285&lt;=0,"Paid",IF(J285=0,"Not due",IF(J285&lt;=30,"1-30",IF(J285&lt;=60,"31-60",IF(J285&lt;=90,"61-90","90+"))))))</f>
        <v>0</v>
      </c>
      <c r="L285" s="9"/>
      <c r="M285" s="8"/>
    </row>
    <row r="286" spans="1:13">
      <c r="A286" s="8"/>
      <c r="B286" s="8"/>
      <c r="C286" s="8"/>
      <c r="D286" s="9"/>
      <c r="E286" s="10"/>
      <c r="F286" s="8"/>
      <c r="G286" s="10"/>
      <c r="H286" s="11">
        <f>IF(D286="","",D286+N(F286))</f>
        <v>0</v>
      </c>
      <c r="I286" s="12">
        <f>IF(E286="","",E286-N(G286))</f>
        <v>0</v>
      </c>
      <c r="J286" s="13">
        <f>IF(OR(H286="",I286=""),"",IF(I286&lt;=0,0,MAX(0,TODAY()-H286)))</f>
        <v>0</v>
      </c>
      <c r="K286" s="14">
        <f>IF(I286="","",IF(I286&lt;=0,"Paid",IF(J286=0,"Not due",IF(J286&lt;=30,"1-30",IF(J286&lt;=60,"31-60",IF(J286&lt;=90,"61-90","90+"))))))</f>
        <v>0</v>
      </c>
      <c r="L286" s="9"/>
      <c r="M286" s="8"/>
    </row>
    <row r="287" spans="1:13">
      <c r="A287" s="8"/>
      <c r="B287" s="8"/>
      <c r="C287" s="8"/>
      <c r="D287" s="9"/>
      <c r="E287" s="10"/>
      <c r="F287" s="8"/>
      <c r="G287" s="10"/>
      <c r="H287" s="11">
        <f>IF(D287="","",D287+N(F287))</f>
        <v>0</v>
      </c>
      <c r="I287" s="12">
        <f>IF(E287="","",E287-N(G287))</f>
        <v>0</v>
      </c>
      <c r="J287" s="13">
        <f>IF(OR(H287="",I287=""),"",IF(I287&lt;=0,0,MAX(0,TODAY()-H287)))</f>
        <v>0</v>
      </c>
      <c r="K287" s="14">
        <f>IF(I287="","",IF(I287&lt;=0,"Paid",IF(J287=0,"Not due",IF(J287&lt;=30,"1-30",IF(J287&lt;=60,"31-60",IF(J287&lt;=90,"61-90","90+"))))))</f>
        <v>0</v>
      </c>
      <c r="L287" s="9"/>
      <c r="M287" s="8"/>
    </row>
    <row r="288" spans="1:13">
      <c r="A288" s="8"/>
      <c r="B288" s="8"/>
      <c r="C288" s="8"/>
      <c r="D288" s="9"/>
      <c r="E288" s="10"/>
      <c r="F288" s="8"/>
      <c r="G288" s="10"/>
      <c r="H288" s="11">
        <f>IF(D288="","",D288+N(F288))</f>
        <v>0</v>
      </c>
      <c r="I288" s="12">
        <f>IF(E288="","",E288-N(G288))</f>
        <v>0</v>
      </c>
      <c r="J288" s="13">
        <f>IF(OR(H288="",I288=""),"",IF(I288&lt;=0,0,MAX(0,TODAY()-H288)))</f>
        <v>0</v>
      </c>
      <c r="K288" s="14">
        <f>IF(I288="","",IF(I288&lt;=0,"Paid",IF(J288=0,"Not due",IF(J288&lt;=30,"1-30",IF(J288&lt;=60,"31-60",IF(J288&lt;=90,"61-90","90+"))))))</f>
        <v>0</v>
      </c>
      <c r="L288" s="9"/>
      <c r="M288" s="8"/>
    </row>
    <row r="289" spans="1:13">
      <c r="A289" s="8"/>
      <c r="B289" s="8"/>
      <c r="C289" s="8"/>
      <c r="D289" s="9"/>
      <c r="E289" s="10"/>
      <c r="F289" s="8"/>
      <c r="G289" s="10"/>
      <c r="H289" s="11">
        <f>IF(D289="","",D289+N(F289))</f>
        <v>0</v>
      </c>
      <c r="I289" s="12">
        <f>IF(E289="","",E289-N(G289))</f>
        <v>0</v>
      </c>
      <c r="J289" s="13">
        <f>IF(OR(H289="",I289=""),"",IF(I289&lt;=0,0,MAX(0,TODAY()-H289)))</f>
        <v>0</v>
      </c>
      <c r="K289" s="14">
        <f>IF(I289="","",IF(I289&lt;=0,"Paid",IF(J289=0,"Not due",IF(J289&lt;=30,"1-30",IF(J289&lt;=60,"31-60",IF(J289&lt;=90,"61-90","90+"))))))</f>
        <v>0</v>
      </c>
      <c r="L289" s="9"/>
      <c r="M289" s="8"/>
    </row>
    <row r="290" spans="1:13">
      <c r="A290" s="8"/>
      <c r="B290" s="8"/>
      <c r="C290" s="8"/>
      <c r="D290" s="9"/>
      <c r="E290" s="10"/>
      <c r="F290" s="8"/>
      <c r="G290" s="10"/>
      <c r="H290" s="11">
        <f>IF(D290="","",D290+N(F290))</f>
        <v>0</v>
      </c>
      <c r="I290" s="12">
        <f>IF(E290="","",E290-N(G290))</f>
        <v>0</v>
      </c>
      <c r="J290" s="13">
        <f>IF(OR(H290="",I290=""),"",IF(I290&lt;=0,0,MAX(0,TODAY()-H290)))</f>
        <v>0</v>
      </c>
      <c r="K290" s="14">
        <f>IF(I290="","",IF(I290&lt;=0,"Paid",IF(J290=0,"Not due",IF(J290&lt;=30,"1-30",IF(J290&lt;=60,"31-60",IF(J290&lt;=90,"61-90","90+"))))))</f>
        <v>0</v>
      </c>
      <c r="L290" s="9"/>
      <c r="M290" s="8"/>
    </row>
    <row r="291" spans="1:13">
      <c r="A291" s="8"/>
      <c r="B291" s="8"/>
      <c r="C291" s="8"/>
      <c r="D291" s="9"/>
      <c r="E291" s="10"/>
      <c r="F291" s="8"/>
      <c r="G291" s="10"/>
      <c r="H291" s="11">
        <f>IF(D291="","",D291+N(F291))</f>
        <v>0</v>
      </c>
      <c r="I291" s="12">
        <f>IF(E291="","",E291-N(G291))</f>
        <v>0</v>
      </c>
      <c r="J291" s="13">
        <f>IF(OR(H291="",I291=""),"",IF(I291&lt;=0,0,MAX(0,TODAY()-H291)))</f>
        <v>0</v>
      </c>
      <c r="K291" s="14">
        <f>IF(I291="","",IF(I291&lt;=0,"Paid",IF(J291=0,"Not due",IF(J291&lt;=30,"1-30",IF(J291&lt;=60,"31-60",IF(J291&lt;=90,"61-90","90+"))))))</f>
        <v>0</v>
      </c>
      <c r="L291" s="9"/>
      <c r="M291" s="8"/>
    </row>
    <row r="292" spans="1:13">
      <c r="A292" s="8"/>
      <c r="B292" s="8"/>
      <c r="C292" s="8"/>
      <c r="D292" s="9"/>
      <c r="E292" s="10"/>
      <c r="F292" s="8"/>
      <c r="G292" s="10"/>
      <c r="H292" s="11">
        <f>IF(D292="","",D292+N(F292))</f>
        <v>0</v>
      </c>
      <c r="I292" s="12">
        <f>IF(E292="","",E292-N(G292))</f>
        <v>0</v>
      </c>
      <c r="J292" s="13">
        <f>IF(OR(H292="",I292=""),"",IF(I292&lt;=0,0,MAX(0,TODAY()-H292)))</f>
        <v>0</v>
      </c>
      <c r="K292" s="14">
        <f>IF(I292="","",IF(I292&lt;=0,"Paid",IF(J292=0,"Not due",IF(J292&lt;=30,"1-30",IF(J292&lt;=60,"31-60",IF(J292&lt;=90,"61-90","90+"))))))</f>
        <v>0</v>
      </c>
      <c r="L292" s="9"/>
      <c r="M292" s="8"/>
    </row>
    <row r="293" spans="1:13">
      <c r="A293" s="8"/>
      <c r="B293" s="8"/>
      <c r="C293" s="8"/>
      <c r="D293" s="9"/>
      <c r="E293" s="10"/>
      <c r="F293" s="8"/>
      <c r="G293" s="10"/>
      <c r="H293" s="11">
        <f>IF(D293="","",D293+N(F293))</f>
        <v>0</v>
      </c>
      <c r="I293" s="12">
        <f>IF(E293="","",E293-N(G293))</f>
        <v>0</v>
      </c>
      <c r="J293" s="13">
        <f>IF(OR(H293="",I293=""),"",IF(I293&lt;=0,0,MAX(0,TODAY()-H293)))</f>
        <v>0</v>
      </c>
      <c r="K293" s="14">
        <f>IF(I293="","",IF(I293&lt;=0,"Paid",IF(J293=0,"Not due",IF(J293&lt;=30,"1-30",IF(J293&lt;=60,"31-60",IF(J293&lt;=90,"61-90","90+"))))))</f>
        <v>0</v>
      </c>
      <c r="L293" s="9"/>
      <c r="M293" s="8"/>
    </row>
    <row r="294" spans="1:13">
      <c r="A294" s="8"/>
      <c r="B294" s="8"/>
      <c r="C294" s="8"/>
      <c r="D294" s="9"/>
      <c r="E294" s="10"/>
      <c r="F294" s="8"/>
      <c r="G294" s="10"/>
      <c r="H294" s="11">
        <f>IF(D294="","",D294+N(F294))</f>
        <v>0</v>
      </c>
      <c r="I294" s="12">
        <f>IF(E294="","",E294-N(G294))</f>
        <v>0</v>
      </c>
      <c r="J294" s="13">
        <f>IF(OR(H294="",I294=""),"",IF(I294&lt;=0,0,MAX(0,TODAY()-H294)))</f>
        <v>0</v>
      </c>
      <c r="K294" s="14">
        <f>IF(I294="","",IF(I294&lt;=0,"Paid",IF(J294=0,"Not due",IF(J294&lt;=30,"1-30",IF(J294&lt;=60,"31-60",IF(J294&lt;=90,"61-90","90+"))))))</f>
        <v>0</v>
      </c>
      <c r="L294" s="9"/>
      <c r="M294" s="8"/>
    </row>
    <row r="295" spans="1:13">
      <c r="A295" s="8"/>
      <c r="B295" s="8"/>
      <c r="C295" s="8"/>
      <c r="D295" s="9"/>
      <c r="E295" s="10"/>
      <c r="F295" s="8"/>
      <c r="G295" s="10"/>
      <c r="H295" s="11">
        <f>IF(D295="","",D295+N(F295))</f>
        <v>0</v>
      </c>
      <c r="I295" s="12">
        <f>IF(E295="","",E295-N(G295))</f>
        <v>0</v>
      </c>
      <c r="J295" s="13">
        <f>IF(OR(H295="",I295=""),"",IF(I295&lt;=0,0,MAX(0,TODAY()-H295)))</f>
        <v>0</v>
      </c>
      <c r="K295" s="14">
        <f>IF(I295="","",IF(I295&lt;=0,"Paid",IF(J295=0,"Not due",IF(J295&lt;=30,"1-30",IF(J295&lt;=60,"31-60",IF(J295&lt;=90,"61-90","90+"))))))</f>
        <v>0</v>
      </c>
      <c r="L295" s="9"/>
      <c r="M295" s="8"/>
    </row>
    <row r="296" spans="1:13">
      <c r="A296" s="8"/>
      <c r="B296" s="8"/>
      <c r="C296" s="8"/>
      <c r="D296" s="9"/>
      <c r="E296" s="10"/>
      <c r="F296" s="8"/>
      <c r="G296" s="10"/>
      <c r="H296" s="11">
        <f>IF(D296="","",D296+N(F296))</f>
        <v>0</v>
      </c>
      <c r="I296" s="12">
        <f>IF(E296="","",E296-N(G296))</f>
        <v>0</v>
      </c>
      <c r="J296" s="13">
        <f>IF(OR(H296="",I296=""),"",IF(I296&lt;=0,0,MAX(0,TODAY()-H296)))</f>
        <v>0</v>
      </c>
      <c r="K296" s="14">
        <f>IF(I296="","",IF(I296&lt;=0,"Paid",IF(J296=0,"Not due",IF(J296&lt;=30,"1-30",IF(J296&lt;=60,"31-60",IF(J296&lt;=90,"61-90","90+"))))))</f>
        <v>0</v>
      </c>
      <c r="L296" s="9"/>
      <c r="M296" s="8"/>
    </row>
    <row r="297" spans="1:13">
      <c r="A297" s="8"/>
      <c r="B297" s="8"/>
      <c r="C297" s="8"/>
      <c r="D297" s="9"/>
      <c r="E297" s="10"/>
      <c r="F297" s="8"/>
      <c r="G297" s="10"/>
      <c r="H297" s="11">
        <f>IF(D297="","",D297+N(F297))</f>
        <v>0</v>
      </c>
      <c r="I297" s="12">
        <f>IF(E297="","",E297-N(G297))</f>
        <v>0</v>
      </c>
      <c r="J297" s="13">
        <f>IF(OR(H297="",I297=""),"",IF(I297&lt;=0,0,MAX(0,TODAY()-H297)))</f>
        <v>0</v>
      </c>
      <c r="K297" s="14">
        <f>IF(I297="","",IF(I297&lt;=0,"Paid",IF(J297=0,"Not due",IF(J297&lt;=30,"1-30",IF(J297&lt;=60,"31-60",IF(J297&lt;=90,"61-90","90+"))))))</f>
        <v>0</v>
      </c>
      <c r="L297" s="9"/>
      <c r="M297" s="8"/>
    </row>
    <row r="298" spans="1:13">
      <c r="A298" s="8"/>
      <c r="B298" s="8"/>
      <c r="C298" s="8"/>
      <c r="D298" s="9"/>
      <c r="E298" s="10"/>
      <c r="F298" s="8"/>
      <c r="G298" s="10"/>
      <c r="H298" s="11">
        <f>IF(D298="","",D298+N(F298))</f>
        <v>0</v>
      </c>
      <c r="I298" s="12">
        <f>IF(E298="","",E298-N(G298))</f>
        <v>0</v>
      </c>
      <c r="J298" s="13">
        <f>IF(OR(H298="",I298=""),"",IF(I298&lt;=0,0,MAX(0,TODAY()-H298)))</f>
        <v>0</v>
      </c>
      <c r="K298" s="14">
        <f>IF(I298="","",IF(I298&lt;=0,"Paid",IF(J298=0,"Not due",IF(J298&lt;=30,"1-30",IF(J298&lt;=60,"31-60",IF(J298&lt;=90,"61-90","90+"))))))</f>
        <v>0</v>
      </c>
      <c r="L298" s="9"/>
      <c r="M298" s="8"/>
    </row>
    <row r="299" spans="1:13">
      <c r="A299" s="8"/>
      <c r="B299" s="8"/>
      <c r="C299" s="8"/>
      <c r="D299" s="9"/>
      <c r="E299" s="10"/>
      <c r="F299" s="8"/>
      <c r="G299" s="10"/>
      <c r="H299" s="11">
        <f>IF(D299="","",D299+N(F299))</f>
        <v>0</v>
      </c>
      <c r="I299" s="12">
        <f>IF(E299="","",E299-N(G299))</f>
        <v>0</v>
      </c>
      <c r="J299" s="13">
        <f>IF(OR(H299="",I299=""),"",IF(I299&lt;=0,0,MAX(0,TODAY()-H299)))</f>
        <v>0</v>
      </c>
      <c r="K299" s="14">
        <f>IF(I299="","",IF(I299&lt;=0,"Paid",IF(J299=0,"Not due",IF(J299&lt;=30,"1-30",IF(J299&lt;=60,"31-60",IF(J299&lt;=90,"61-90","90+"))))))</f>
        <v>0</v>
      </c>
      <c r="L299" s="9"/>
      <c r="M299" s="8"/>
    </row>
    <row r="300" spans="1:13">
      <c r="A300" s="8"/>
      <c r="B300" s="8"/>
      <c r="C300" s="8"/>
      <c r="D300" s="9"/>
      <c r="E300" s="10"/>
      <c r="F300" s="8"/>
      <c r="G300" s="10"/>
      <c r="H300" s="11">
        <f>IF(D300="","",D300+N(F300))</f>
        <v>0</v>
      </c>
      <c r="I300" s="12">
        <f>IF(E300="","",E300-N(G300))</f>
        <v>0</v>
      </c>
      <c r="J300" s="13">
        <f>IF(OR(H300="",I300=""),"",IF(I300&lt;=0,0,MAX(0,TODAY()-H300)))</f>
        <v>0</v>
      </c>
      <c r="K300" s="14">
        <f>IF(I300="","",IF(I300&lt;=0,"Paid",IF(J300=0,"Not due",IF(J300&lt;=30,"1-30",IF(J300&lt;=60,"31-60",IF(J300&lt;=90,"61-90","90+"))))))</f>
        <v>0</v>
      </c>
      <c r="L300" s="9"/>
      <c r="M300" s="8"/>
    </row>
    <row r="301" spans="1:13">
      <c r="A301" s="8"/>
      <c r="B301" s="8"/>
      <c r="C301" s="8"/>
      <c r="D301" s="9"/>
      <c r="E301" s="10"/>
      <c r="F301" s="8"/>
      <c r="G301" s="10"/>
      <c r="H301" s="11">
        <f>IF(D301="","",D301+N(F301))</f>
        <v>0</v>
      </c>
      <c r="I301" s="12">
        <f>IF(E301="","",E301-N(G301))</f>
        <v>0</v>
      </c>
      <c r="J301" s="13">
        <f>IF(OR(H301="",I301=""),"",IF(I301&lt;=0,0,MAX(0,TODAY()-H301)))</f>
        <v>0</v>
      </c>
      <c r="K301" s="14">
        <f>IF(I301="","",IF(I301&lt;=0,"Paid",IF(J301=0,"Not due",IF(J301&lt;=30,"1-30",IF(J301&lt;=60,"31-60",IF(J301&lt;=90,"61-90","90+"))))))</f>
        <v>0</v>
      </c>
      <c r="L301" s="9"/>
      <c r="M301" s="8"/>
    </row>
    <row r="302" spans="1:13">
      <c r="A302" s="8"/>
      <c r="B302" s="8"/>
      <c r="C302" s="8"/>
      <c r="D302" s="9"/>
      <c r="E302" s="10"/>
      <c r="F302" s="8"/>
      <c r="G302" s="10"/>
      <c r="H302" s="11">
        <f>IF(D302="","",D302+N(F302))</f>
        <v>0</v>
      </c>
      <c r="I302" s="12">
        <f>IF(E302="","",E302-N(G302))</f>
        <v>0</v>
      </c>
      <c r="J302" s="13">
        <f>IF(OR(H302="",I302=""),"",IF(I302&lt;=0,0,MAX(0,TODAY()-H302)))</f>
        <v>0</v>
      </c>
      <c r="K302" s="14">
        <f>IF(I302="","",IF(I302&lt;=0,"Paid",IF(J302=0,"Not due",IF(J302&lt;=30,"1-30",IF(J302&lt;=60,"31-60",IF(J302&lt;=90,"61-90","90+"))))))</f>
        <v>0</v>
      </c>
      <c r="L302" s="9"/>
      <c r="M302" s="8"/>
    </row>
    <row r="303" spans="1:13">
      <c r="A303" s="8"/>
      <c r="B303" s="8"/>
      <c r="C303" s="8"/>
      <c r="D303" s="9"/>
      <c r="E303" s="10"/>
      <c r="F303" s="8"/>
      <c r="G303" s="10"/>
      <c r="H303" s="11">
        <f>IF(D303="","",D303+N(F303))</f>
        <v>0</v>
      </c>
      <c r="I303" s="12">
        <f>IF(E303="","",E303-N(G303))</f>
        <v>0</v>
      </c>
      <c r="J303" s="13">
        <f>IF(OR(H303="",I303=""),"",IF(I303&lt;=0,0,MAX(0,TODAY()-H303)))</f>
        <v>0</v>
      </c>
      <c r="K303" s="14">
        <f>IF(I303="","",IF(I303&lt;=0,"Paid",IF(J303=0,"Not due",IF(J303&lt;=30,"1-30",IF(J303&lt;=60,"31-60",IF(J303&lt;=90,"61-90","90+"))))))</f>
        <v>0</v>
      </c>
      <c r="L303" s="9"/>
      <c r="M303" s="8"/>
    </row>
    <row r="304" spans="1:13">
      <c r="A304" s="8"/>
      <c r="B304" s="8"/>
      <c r="C304" s="8"/>
      <c r="D304" s="9"/>
      <c r="E304" s="10"/>
      <c r="F304" s="8"/>
      <c r="G304" s="10"/>
      <c r="H304" s="11">
        <f>IF(D304="","",D304+N(F304))</f>
        <v>0</v>
      </c>
      <c r="I304" s="12">
        <f>IF(E304="","",E304-N(G304))</f>
        <v>0</v>
      </c>
      <c r="J304" s="13">
        <f>IF(OR(H304="",I304=""),"",IF(I304&lt;=0,0,MAX(0,TODAY()-H304)))</f>
        <v>0</v>
      </c>
      <c r="K304" s="14">
        <f>IF(I304="","",IF(I304&lt;=0,"Paid",IF(J304=0,"Not due",IF(J304&lt;=30,"1-30",IF(J304&lt;=60,"31-60",IF(J304&lt;=90,"61-90","90+"))))))</f>
        <v>0</v>
      </c>
      <c r="L304" s="9"/>
      <c r="M304" s="8"/>
    </row>
    <row r="305" spans="1:13">
      <c r="A305" s="8"/>
      <c r="B305" s="8"/>
      <c r="C305" s="8"/>
      <c r="D305" s="9"/>
      <c r="E305" s="10"/>
      <c r="F305" s="8"/>
      <c r="G305" s="10"/>
      <c r="H305" s="11">
        <f>IF(D305="","",D305+N(F305))</f>
        <v>0</v>
      </c>
      <c r="I305" s="12">
        <f>IF(E305="","",E305-N(G305))</f>
        <v>0</v>
      </c>
      <c r="J305" s="13">
        <f>IF(OR(H305="",I305=""),"",IF(I305&lt;=0,0,MAX(0,TODAY()-H305)))</f>
        <v>0</v>
      </c>
      <c r="K305" s="14">
        <f>IF(I305="","",IF(I305&lt;=0,"Paid",IF(J305=0,"Not due",IF(J305&lt;=30,"1-30",IF(J305&lt;=60,"31-60",IF(J305&lt;=90,"61-90","90+"))))))</f>
        <v>0</v>
      </c>
      <c r="L305" s="9"/>
      <c r="M305" s="8"/>
    </row>
    <row r="306" spans="1:13">
      <c r="A306" s="8"/>
      <c r="B306" s="8"/>
      <c r="C306" s="8"/>
      <c r="D306" s="9"/>
      <c r="E306" s="10"/>
      <c r="F306" s="8"/>
      <c r="G306" s="10"/>
      <c r="H306" s="11">
        <f>IF(D306="","",D306+N(F306))</f>
        <v>0</v>
      </c>
      <c r="I306" s="12">
        <f>IF(E306="","",E306-N(G306))</f>
        <v>0</v>
      </c>
      <c r="J306" s="13">
        <f>IF(OR(H306="",I306=""),"",IF(I306&lt;=0,0,MAX(0,TODAY()-H306)))</f>
        <v>0</v>
      </c>
      <c r="K306" s="14">
        <f>IF(I306="","",IF(I306&lt;=0,"Paid",IF(J306=0,"Not due",IF(J306&lt;=30,"1-30",IF(J306&lt;=60,"31-60",IF(J306&lt;=90,"61-90","90+"))))))</f>
        <v>0</v>
      </c>
      <c r="L306" s="9"/>
      <c r="M306" s="8"/>
    </row>
    <row r="307" spans="1:13">
      <c r="A307" s="8"/>
      <c r="B307" s="8"/>
      <c r="C307" s="8"/>
      <c r="D307" s="9"/>
      <c r="E307" s="10"/>
      <c r="F307" s="8"/>
      <c r="G307" s="10"/>
      <c r="H307" s="11">
        <f>IF(D307="","",D307+N(F307))</f>
        <v>0</v>
      </c>
      <c r="I307" s="12">
        <f>IF(E307="","",E307-N(G307))</f>
        <v>0</v>
      </c>
      <c r="J307" s="13">
        <f>IF(OR(H307="",I307=""),"",IF(I307&lt;=0,0,MAX(0,TODAY()-H307)))</f>
        <v>0</v>
      </c>
      <c r="K307" s="14">
        <f>IF(I307="","",IF(I307&lt;=0,"Paid",IF(J307=0,"Not due",IF(J307&lt;=30,"1-30",IF(J307&lt;=60,"31-60",IF(J307&lt;=90,"61-90","90+"))))))</f>
        <v>0</v>
      </c>
      <c r="L307" s="9"/>
      <c r="M307" s="8"/>
    </row>
    <row r="308" spans="1:13">
      <c r="A308" s="8"/>
      <c r="B308" s="8"/>
      <c r="C308" s="8"/>
      <c r="D308" s="9"/>
      <c r="E308" s="10"/>
      <c r="F308" s="8"/>
      <c r="G308" s="10"/>
      <c r="H308" s="11">
        <f>IF(D308="","",D308+N(F308))</f>
        <v>0</v>
      </c>
      <c r="I308" s="12">
        <f>IF(E308="","",E308-N(G308))</f>
        <v>0</v>
      </c>
      <c r="J308" s="13">
        <f>IF(OR(H308="",I308=""),"",IF(I308&lt;=0,0,MAX(0,TODAY()-H308)))</f>
        <v>0</v>
      </c>
      <c r="K308" s="14">
        <f>IF(I308="","",IF(I308&lt;=0,"Paid",IF(J308=0,"Not due",IF(J308&lt;=30,"1-30",IF(J308&lt;=60,"31-60",IF(J308&lt;=90,"61-90","90+"))))))</f>
        <v>0</v>
      </c>
      <c r="L308" s="9"/>
      <c r="M308" s="8"/>
    </row>
    <row r="309" spans="1:13">
      <c r="A309" s="8"/>
      <c r="B309" s="8"/>
      <c r="C309" s="8"/>
      <c r="D309" s="9"/>
      <c r="E309" s="10"/>
      <c r="F309" s="8"/>
      <c r="G309" s="10"/>
      <c r="H309" s="11">
        <f>IF(D309="","",D309+N(F309))</f>
        <v>0</v>
      </c>
      <c r="I309" s="12">
        <f>IF(E309="","",E309-N(G309))</f>
        <v>0</v>
      </c>
      <c r="J309" s="13">
        <f>IF(OR(H309="",I309=""),"",IF(I309&lt;=0,0,MAX(0,TODAY()-H309)))</f>
        <v>0</v>
      </c>
      <c r="K309" s="14">
        <f>IF(I309="","",IF(I309&lt;=0,"Paid",IF(J309=0,"Not due",IF(J309&lt;=30,"1-30",IF(J309&lt;=60,"31-60",IF(J309&lt;=90,"61-90","90+"))))))</f>
        <v>0</v>
      </c>
      <c r="L309" s="9"/>
      <c r="M309" s="8"/>
    </row>
    <row r="310" spans="1:13">
      <c r="A310" s="8"/>
      <c r="B310" s="8"/>
      <c r="C310" s="8"/>
      <c r="D310" s="9"/>
      <c r="E310" s="10"/>
      <c r="F310" s="8"/>
      <c r="G310" s="10"/>
      <c r="H310" s="11">
        <f>IF(D310="","",D310+N(F310))</f>
        <v>0</v>
      </c>
      <c r="I310" s="12">
        <f>IF(E310="","",E310-N(G310))</f>
        <v>0</v>
      </c>
      <c r="J310" s="13">
        <f>IF(OR(H310="",I310=""),"",IF(I310&lt;=0,0,MAX(0,TODAY()-H310)))</f>
        <v>0</v>
      </c>
      <c r="K310" s="14">
        <f>IF(I310="","",IF(I310&lt;=0,"Paid",IF(J310=0,"Not due",IF(J310&lt;=30,"1-30",IF(J310&lt;=60,"31-60",IF(J310&lt;=90,"61-90","90+"))))))</f>
        <v>0</v>
      </c>
      <c r="L310" s="9"/>
      <c r="M310" s="8"/>
    </row>
    <row r="311" spans="1:13">
      <c r="A311" s="8"/>
      <c r="B311" s="8"/>
      <c r="C311" s="8"/>
      <c r="D311" s="9"/>
      <c r="E311" s="10"/>
      <c r="F311" s="8"/>
      <c r="G311" s="10"/>
      <c r="H311" s="11">
        <f>IF(D311="","",D311+N(F311))</f>
        <v>0</v>
      </c>
      <c r="I311" s="12">
        <f>IF(E311="","",E311-N(G311))</f>
        <v>0</v>
      </c>
      <c r="J311" s="13">
        <f>IF(OR(H311="",I311=""),"",IF(I311&lt;=0,0,MAX(0,TODAY()-H311)))</f>
        <v>0</v>
      </c>
      <c r="K311" s="14">
        <f>IF(I311="","",IF(I311&lt;=0,"Paid",IF(J311=0,"Not due",IF(J311&lt;=30,"1-30",IF(J311&lt;=60,"31-60",IF(J311&lt;=90,"61-90","90+"))))))</f>
        <v>0</v>
      </c>
      <c r="L311" s="9"/>
      <c r="M311" s="8"/>
    </row>
    <row r="312" spans="1:13">
      <c r="A312" s="8"/>
      <c r="B312" s="8"/>
      <c r="C312" s="8"/>
      <c r="D312" s="9"/>
      <c r="E312" s="10"/>
      <c r="F312" s="8"/>
      <c r="G312" s="10"/>
      <c r="H312" s="11">
        <f>IF(D312="","",D312+N(F312))</f>
        <v>0</v>
      </c>
      <c r="I312" s="12">
        <f>IF(E312="","",E312-N(G312))</f>
        <v>0</v>
      </c>
      <c r="J312" s="13">
        <f>IF(OR(H312="",I312=""),"",IF(I312&lt;=0,0,MAX(0,TODAY()-H312)))</f>
        <v>0</v>
      </c>
      <c r="K312" s="14">
        <f>IF(I312="","",IF(I312&lt;=0,"Paid",IF(J312=0,"Not due",IF(J312&lt;=30,"1-30",IF(J312&lt;=60,"31-60",IF(J312&lt;=90,"61-90","90+"))))))</f>
        <v>0</v>
      </c>
      <c r="L312" s="9"/>
      <c r="M312" s="8"/>
    </row>
    <row r="313" spans="1:13">
      <c r="A313" s="8"/>
      <c r="B313" s="8"/>
      <c r="C313" s="8"/>
      <c r="D313" s="9"/>
      <c r="E313" s="10"/>
      <c r="F313" s="8"/>
      <c r="G313" s="10"/>
      <c r="H313" s="11">
        <f>IF(D313="","",D313+N(F313))</f>
        <v>0</v>
      </c>
      <c r="I313" s="12">
        <f>IF(E313="","",E313-N(G313))</f>
        <v>0</v>
      </c>
      <c r="J313" s="13">
        <f>IF(OR(H313="",I313=""),"",IF(I313&lt;=0,0,MAX(0,TODAY()-H313)))</f>
        <v>0</v>
      </c>
      <c r="K313" s="14">
        <f>IF(I313="","",IF(I313&lt;=0,"Paid",IF(J313=0,"Not due",IF(J313&lt;=30,"1-30",IF(J313&lt;=60,"31-60",IF(J313&lt;=90,"61-90","90+"))))))</f>
        <v>0</v>
      </c>
      <c r="L313" s="9"/>
      <c r="M313" s="8"/>
    </row>
    <row r="314" spans="1:13">
      <c r="A314" s="8"/>
      <c r="B314" s="8"/>
      <c r="C314" s="8"/>
      <c r="D314" s="9"/>
      <c r="E314" s="10"/>
      <c r="F314" s="8"/>
      <c r="G314" s="10"/>
      <c r="H314" s="11">
        <f>IF(D314="","",D314+N(F314))</f>
        <v>0</v>
      </c>
      <c r="I314" s="12">
        <f>IF(E314="","",E314-N(G314))</f>
        <v>0</v>
      </c>
      <c r="J314" s="13">
        <f>IF(OR(H314="",I314=""),"",IF(I314&lt;=0,0,MAX(0,TODAY()-H314)))</f>
        <v>0</v>
      </c>
      <c r="K314" s="14">
        <f>IF(I314="","",IF(I314&lt;=0,"Paid",IF(J314=0,"Not due",IF(J314&lt;=30,"1-30",IF(J314&lt;=60,"31-60",IF(J314&lt;=90,"61-90","90+"))))))</f>
        <v>0</v>
      </c>
      <c r="L314" s="9"/>
      <c r="M314" s="8"/>
    </row>
    <row r="315" spans="1:13">
      <c r="A315" s="8"/>
      <c r="B315" s="8"/>
      <c r="C315" s="8"/>
      <c r="D315" s="9"/>
      <c r="E315" s="10"/>
      <c r="F315" s="8"/>
      <c r="G315" s="10"/>
      <c r="H315" s="11">
        <f>IF(D315="","",D315+N(F315))</f>
        <v>0</v>
      </c>
      <c r="I315" s="12">
        <f>IF(E315="","",E315-N(G315))</f>
        <v>0</v>
      </c>
      <c r="J315" s="13">
        <f>IF(OR(H315="",I315=""),"",IF(I315&lt;=0,0,MAX(0,TODAY()-H315)))</f>
        <v>0</v>
      </c>
      <c r="K315" s="14">
        <f>IF(I315="","",IF(I315&lt;=0,"Paid",IF(J315=0,"Not due",IF(J315&lt;=30,"1-30",IF(J315&lt;=60,"31-60",IF(J315&lt;=90,"61-90","90+"))))))</f>
        <v>0</v>
      </c>
      <c r="L315" s="9"/>
      <c r="M315" s="8"/>
    </row>
    <row r="316" spans="1:13">
      <c r="A316" s="8"/>
      <c r="B316" s="8"/>
      <c r="C316" s="8"/>
      <c r="D316" s="9"/>
      <c r="E316" s="10"/>
      <c r="F316" s="8"/>
      <c r="G316" s="10"/>
      <c r="H316" s="11">
        <f>IF(D316="","",D316+N(F316))</f>
        <v>0</v>
      </c>
      <c r="I316" s="12">
        <f>IF(E316="","",E316-N(G316))</f>
        <v>0</v>
      </c>
      <c r="J316" s="13">
        <f>IF(OR(H316="",I316=""),"",IF(I316&lt;=0,0,MAX(0,TODAY()-H316)))</f>
        <v>0</v>
      </c>
      <c r="K316" s="14">
        <f>IF(I316="","",IF(I316&lt;=0,"Paid",IF(J316=0,"Not due",IF(J316&lt;=30,"1-30",IF(J316&lt;=60,"31-60",IF(J316&lt;=90,"61-90","90+"))))))</f>
        <v>0</v>
      </c>
      <c r="L316" s="9"/>
      <c r="M316" s="8"/>
    </row>
    <row r="317" spans="1:13">
      <c r="A317" s="8"/>
      <c r="B317" s="8"/>
      <c r="C317" s="8"/>
      <c r="D317" s="9"/>
      <c r="E317" s="10"/>
      <c r="F317" s="8"/>
      <c r="G317" s="10"/>
      <c r="H317" s="11">
        <f>IF(D317="","",D317+N(F317))</f>
        <v>0</v>
      </c>
      <c r="I317" s="12">
        <f>IF(E317="","",E317-N(G317))</f>
        <v>0</v>
      </c>
      <c r="J317" s="13">
        <f>IF(OR(H317="",I317=""),"",IF(I317&lt;=0,0,MAX(0,TODAY()-H317)))</f>
        <v>0</v>
      </c>
      <c r="K317" s="14">
        <f>IF(I317="","",IF(I317&lt;=0,"Paid",IF(J317=0,"Not due",IF(J317&lt;=30,"1-30",IF(J317&lt;=60,"31-60",IF(J317&lt;=90,"61-90","90+"))))))</f>
        <v>0</v>
      </c>
      <c r="L317" s="9"/>
      <c r="M317" s="8"/>
    </row>
    <row r="318" spans="1:13">
      <c r="A318" s="8"/>
      <c r="B318" s="8"/>
      <c r="C318" s="8"/>
      <c r="D318" s="9"/>
      <c r="E318" s="10"/>
      <c r="F318" s="8"/>
      <c r="G318" s="10"/>
      <c r="H318" s="11">
        <f>IF(D318="","",D318+N(F318))</f>
        <v>0</v>
      </c>
      <c r="I318" s="12">
        <f>IF(E318="","",E318-N(G318))</f>
        <v>0</v>
      </c>
      <c r="J318" s="13">
        <f>IF(OR(H318="",I318=""),"",IF(I318&lt;=0,0,MAX(0,TODAY()-H318)))</f>
        <v>0</v>
      </c>
      <c r="K318" s="14">
        <f>IF(I318="","",IF(I318&lt;=0,"Paid",IF(J318=0,"Not due",IF(J318&lt;=30,"1-30",IF(J318&lt;=60,"31-60",IF(J318&lt;=90,"61-90","90+"))))))</f>
        <v>0</v>
      </c>
      <c r="L318" s="9"/>
      <c r="M318" s="8"/>
    </row>
    <row r="319" spans="1:13">
      <c r="A319" s="8"/>
      <c r="B319" s="8"/>
      <c r="C319" s="8"/>
      <c r="D319" s="9"/>
      <c r="E319" s="10"/>
      <c r="F319" s="8"/>
      <c r="G319" s="10"/>
      <c r="H319" s="11">
        <f>IF(D319="","",D319+N(F319))</f>
        <v>0</v>
      </c>
      <c r="I319" s="12">
        <f>IF(E319="","",E319-N(G319))</f>
        <v>0</v>
      </c>
      <c r="J319" s="13">
        <f>IF(OR(H319="",I319=""),"",IF(I319&lt;=0,0,MAX(0,TODAY()-H319)))</f>
        <v>0</v>
      </c>
      <c r="K319" s="14">
        <f>IF(I319="","",IF(I319&lt;=0,"Paid",IF(J319=0,"Not due",IF(J319&lt;=30,"1-30",IF(J319&lt;=60,"31-60",IF(J319&lt;=90,"61-90","90+"))))))</f>
        <v>0</v>
      </c>
      <c r="L319" s="9"/>
      <c r="M319" s="8"/>
    </row>
    <row r="320" spans="1:13">
      <c r="A320" s="8"/>
      <c r="B320" s="8"/>
      <c r="C320" s="8"/>
      <c r="D320" s="9"/>
      <c r="E320" s="10"/>
      <c r="F320" s="8"/>
      <c r="G320" s="10"/>
      <c r="H320" s="11">
        <f>IF(D320="","",D320+N(F320))</f>
        <v>0</v>
      </c>
      <c r="I320" s="12">
        <f>IF(E320="","",E320-N(G320))</f>
        <v>0</v>
      </c>
      <c r="J320" s="13">
        <f>IF(OR(H320="",I320=""),"",IF(I320&lt;=0,0,MAX(0,TODAY()-H320)))</f>
        <v>0</v>
      </c>
      <c r="K320" s="14">
        <f>IF(I320="","",IF(I320&lt;=0,"Paid",IF(J320=0,"Not due",IF(J320&lt;=30,"1-30",IF(J320&lt;=60,"31-60",IF(J320&lt;=90,"61-90","90+"))))))</f>
        <v>0</v>
      </c>
      <c r="L320" s="9"/>
      <c r="M320" s="8"/>
    </row>
    <row r="321" spans="1:13">
      <c r="A321" s="8"/>
      <c r="B321" s="8"/>
      <c r="C321" s="8"/>
      <c r="D321" s="9"/>
      <c r="E321" s="10"/>
      <c r="F321" s="8"/>
      <c r="G321" s="10"/>
      <c r="H321" s="11">
        <f>IF(D321="","",D321+N(F321))</f>
        <v>0</v>
      </c>
      <c r="I321" s="12">
        <f>IF(E321="","",E321-N(G321))</f>
        <v>0</v>
      </c>
      <c r="J321" s="13">
        <f>IF(OR(H321="",I321=""),"",IF(I321&lt;=0,0,MAX(0,TODAY()-H321)))</f>
        <v>0</v>
      </c>
      <c r="K321" s="14">
        <f>IF(I321="","",IF(I321&lt;=0,"Paid",IF(J321=0,"Not due",IF(J321&lt;=30,"1-30",IF(J321&lt;=60,"31-60",IF(J321&lt;=90,"61-90","90+"))))))</f>
        <v>0</v>
      </c>
      <c r="L321" s="9"/>
      <c r="M321" s="8"/>
    </row>
    <row r="322" spans="1:13">
      <c r="A322" s="8"/>
      <c r="B322" s="8"/>
      <c r="C322" s="8"/>
      <c r="D322" s="9"/>
      <c r="E322" s="10"/>
      <c r="F322" s="8"/>
      <c r="G322" s="10"/>
      <c r="H322" s="11">
        <f>IF(D322="","",D322+N(F322))</f>
        <v>0</v>
      </c>
      <c r="I322" s="12">
        <f>IF(E322="","",E322-N(G322))</f>
        <v>0</v>
      </c>
      <c r="J322" s="13">
        <f>IF(OR(H322="",I322=""),"",IF(I322&lt;=0,0,MAX(0,TODAY()-H322)))</f>
        <v>0</v>
      </c>
      <c r="K322" s="14">
        <f>IF(I322="","",IF(I322&lt;=0,"Paid",IF(J322=0,"Not due",IF(J322&lt;=30,"1-30",IF(J322&lt;=60,"31-60",IF(J322&lt;=90,"61-90","90+"))))))</f>
        <v>0</v>
      </c>
      <c r="L322" s="9"/>
      <c r="M322" s="8"/>
    </row>
    <row r="323" spans="1:13">
      <c r="A323" s="8"/>
      <c r="B323" s="8"/>
      <c r="C323" s="8"/>
      <c r="D323" s="9"/>
      <c r="E323" s="10"/>
      <c r="F323" s="8"/>
      <c r="G323" s="10"/>
      <c r="H323" s="11">
        <f>IF(D323="","",D323+N(F323))</f>
        <v>0</v>
      </c>
      <c r="I323" s="12">
        <f>IF(E323="","",E323-N(G323))</f>
        <v>0</v>
      </c>
      <c r="J323" s="13">
        <f>IF(OR(H323="",I323=""),"",IF(I323&lt;=0,0,MAX(0,TODAY()-H323)))</f>
        <v>0</v>
      </c>
      <c r="K323" s="14">
        <f>IF(I323="","",IF(I323&lt;=0,"Paid",IF(J323=0,"Not due",IF(J323&lt;=30,"1-30",IF(J323&lt;=60,"31-60",IF(J323&lt;=90,"61-90","90+"))))))</f>
        <v>0</v>
      </c>
      <c r="L323" s="9"/>
      <c r="M323" s="8"/>
    </row>
    <row r="324" spans="1:13">
      <c r="A324" s="8"/>
      <c r="B324" s="8"/>
      <c r="C324" s="8"/>
      <c r="D324" s="9"/>
      <c r="E324" s="10"/>
      <c r="F324" s="8"/>
      <c r="G324" s="10"/>
      <c r="H324" s="11">
        <f>IF(D324="","",D324+N(F324))</f>
        <v>0</v>
      </c>
      <c r="I324" s="12">
        <f>IF(E324="","",E324-N(G324))</f>
        <v>0</v>
      </c>
      <c r="J324" s="13">
        <f>IF(OR(H324="",I324=""),"",IF(I324&lt;=0,0,MAX(0,TODAY()-H324)))</f>
        <v>0</v>
      </c>
      <c r="K324" s="14">
        <f>IF(I324="","",IF(I324&lt;=0,"Paid",IF(J324=0,"Not due",IF(J324&lt;=30,"1-30",IF(J324&lt;=60,"31-60",IF(J324&lt;=90,"61-90","90+"))))))</f>
        <v>0</v>
      </c>
      <c r="L324" s="9"/>
      <c r="M324" s="8"/>
    </row>
    <row r="325" spans="1:13">
      <c r="A325" s="8"/>
      <c r="B325" s="8"/>
      <c r="C325" s="8"/>
      <c r="D325" s="9"/>
      <c r="E325" s="10"/>
      <c r="F325" s="8"/>
      <c r="G325" s="10"/>
      <c r="H325" s="11">
        <f>IF(D325="","",D325+N(F325))</f>
        <v>0</v>
      </c>
      <c r="I325" s="12">
        <f>IF(E325="","",E325-N(G325))</f>
        <v>0</v>
      </c>
      <c r="J325" s="13">
        <f>IF(OR(H325="",I325=""),"",IF(I325&lt;=0,0,MAX(0,TODAY()-H325)))</f>
        <v>0</v>
      </c>
      <c r="K325" s="14">
        <f>IF(I325="","",IF(I325&lt;=0,"Paid",IF(J325=0,"Not due",IF(J325&lt;=30,"1-30",IF(J325&lt;=60,"31-60",IF(J325&lt;=90,"61-90","90+"))))))</f>
        <v>0</v>
      </c>
      <c r="L325" s="9"/>
      <c r="M325" s="8"/>
    </row>
    <row r="326" spans="1:13">
      <c r="A326" s="8"/>
      <c r="B326" s="8"/>
      <c r="C326" s="8"/>
      <c r="D326" s="9"/>
      <c r="E326" s="10"/>
      <c r="F326" s="8"/>
      <c r="G326" s="10"/>
      <c r="H326" s="11">
        <f>IF(D326="","",D326+N(F326))</f>
        <v>0</v>
      </c>
      <c r="I326" s="12">
        <f>IF(E326="","",E326-N(G326))</f>
        <v>0</v>
      </c>
      <c r="J326" s="13">
        <f>IF(OR(H326="",I326=""),"",IF(I326&lt;=0,0,MAX(0,TODAY()-H326)))</f>
        <v>0</v>
      </c>
      <c r="K326" s="14">
        <f>IF(I326="","",IF(I326&lt;=0,"Paid",IF(J326=0,"Not due",IF(J326&lt;=30,"1-30",IF(J326&lt;=60,"31-60",IF(J326&lt;=90,"61-90","90+"))))))</f>
        <v>0</v>
      </c>
      <c r="L326" s="9"/>
      <c r="M326" s="8"/>
    </row>
    <row r="327" spans="1:13">
      <c r="A327" s="8"/>
      <c r="B327" s="8"/>
      <c r="C327" s="8"/>
      <c r="D327" s="9"/>
      <c r="E327" s="10"/>
      <c r="F327" s="8"/>
      <c r="G327" s="10"/>
      <c r="H327" s="11">
        <f>IF(D327="","",D327+N(F327))</f>
        <v>0</v>
      </c>
      <c r="I327" s="12">
        <f>IF(E327="","",E327-N(G327))</f>
        <v>0</v>
      </c>
      <c r="J327" s="13">
        <f>IF(OR(H327="",I327=""),"",IF(I327&lt;=0,0,MAX(0,TODAY()-H327)))</f>
        <v>0</v>
      </c>
      <c r="K327" s="14">
        <f>IF(I327="","",IF(I327&lt;=0,"Paid",IF(J327=0,"Not due",IF(J327&lt;=30,"1-30",IF(J327&lt;=60,"31-60",IF(J327&lt;=90,"61-90","90+"))))))</f>
        <v>0</v>
      </c>
      <c r="L327" s="9"/>
      <c r="M327" s="8"/>
    </row>
    <row r="328" spans="1:13">
      <c r="A328" s="8"/>
      <c r="B328" s="8"/>
      <c r="C328" s="8"/>
      <c r="D328" s="9"/>
      <c r="E328" s="10"/>
      <c r="F328" s="8"/>
      <c r="G328" s="10"/>
      <c r="H328" s="11">
        <f>IF(D328="","",D328+N(F328))</f>
        <v>0</v>
      </c>
      <c r="I328" s="12">
        <f>IF(E328="","",E328-N(G328))</f>
        <v>0</v>
      </c>
      <c r="J328" s="13">
        <f>IF(OR(H328="",I328=""),"",IF(I328&lt;=0,0,MAX(0,TODAY()-H328)))</f>
        <v>0</v>
      </c>
      <c r="K328" s="14">
        <f>IF(I328="","",IF(I328&lt;=0,"Paid",IF(J328=0,"Not due",IF(J328&lt;=30,"1-30",IF(J328&lt;=60,"31-60",IF(J328&lt;=90,"61-90","90+"))))))</f>
        <v>0</v>
      </c>
      <c r="L328" s="9"/>
      <c r="M328" s="8"/>
    </row>
    <row r="329" spans="1:13">
      <c r="A329" s="8"/>
      <c r="B329" s="8"/>
      <c r="C329" s="8"/>
      <c r="D329" s="9"/>
      <c r="E329" s="10"/>
      <c r="F329" s="8"/>
      <c r="G329" s="10"/>
      <c r="H329" s="11">
        <f>IF(D329="","",D329+N(F329))</f>
        <v>0</v>
      </c>
      <c r="I329" s="12">
        <f>IF(E329="","",E329-N(G329))</f>
        <v>0</v>
      </c>
      <c r="J329" s="13">
        <f>IF(OR(H329="",I329=""),"",IF(I329&lt;=0,0,MAX(0,TODAY()-H329)))</f>
        <v>0</v>
      </c>
      <c r="K329" s="14">
        <f>IF(I329="","",IF(I329&lt;=0,"Paid",IF(J329=0,"Not due",IF(J329&lt;=30,"1-30",IF(J329&lt;=60,"31-60",IF(J329&lt;=90,"61-90","90+"))))))</f>
        <v>0</v>
      </c>
      <c r="L329" s="9"/>
      <c r="M329" s="8"/>
    </row>
    <row r="330" spans="1:13">
      <c r="A330" s="8"/>
      <c r="B330" s="8"/>
      <c r="C330" s="8"/>
      <c r="D330" s="9"/>
      <c r="E330" s="10"/>
      <c r="F330" s="8"/>
      <c r="G330" s="10"/>
      <c r="H330" s="11">
        <f>IF(D330="","",D330+N(F330))</f>
        <v>0</v>
      </c>
      <c r="I330" s="12">
        <f>IF(E330="","",E330-N(G330))</f>
        <v>0</v>
      </c>
      <c r="J330" s="13">
        <f>IF(OR(H330="",I330=""),"",IF(I330&lt;=0,0,MAX(0,TODAY()-H330)))</f>
        <v>0</v>
      </c>
      <c r="K330" s="14">
        <f>IF(I330="","",IF(I330&lt;=0,"Paid",IF(J330=0,"Not due",IF(J330&lt;=30,"1-30",IF(J330&lt;=60,"31-60",IF(J330&lt;=90,"61-90","90+"))))))</f>
        <v>0</v>
      </c>
      <c r="L330" s="9"/>
      <c r="M330" s="8"/>
    </row>
    <row r="331" spans="1:13">
      <c r="A331" s="8"/>
      <c r="B331" s="8"/>
      <c r="C331" s="8"/>
      <c r="D331" s="9"/>
      <c r="E331" s="10"/>
      <c r="F331" s="8"/>
      <c r="G331" s="10"/>
      <c r="H331" s="11">
        <f>IF(D331="","",D331+N(F331))</f>
        <v>0</v>
      </c>
      <c r="I331" s="12">
        <f>IF(E331="","",E331-N(G331))</f>
        <v>0</v>
      </c>
      <c r="J331" s="13">
        <f>IF(OR(H331="",I331=""),"",IF(I331&lt;=0,0,MAX(0,TODAY()-H331)))</f>
        <v>0</v>
      </c>
      <c r="K331" s="14">
        <f>IF(I331="","",IF(I331&lt;=0,"Paid",IF(J331=0,"Not due",IF(J331&lt;=30,"1-30",IF(J331&lt;=60,"31-60",IF(J331&lt;=90,"61-90","90+"))))))</f>
        <v>0</v>
      </c>
      <c r="L331" s="9"/>
      <c r="M331" s="8"/>
    </row>
    <row r="332" spans="1:13">
      <c r="A332" s="8"/>
      <c r="B332" s="8"/>
      <c r="C332" s="8"/>
      <c r="D332" s="9"/>
      <c r="E332" s="10"/>
      <c r="F332" s="8"/>
      <c r="G332" s="10"/>
      <c r="H332" s="11">
        <f>IF(D332="","",D332+N(F332))</f>
        <v>0</v>
      </c>
      <c r="I332" s="12">
        <f>IF(E332="","",E332-N(G332))</f>
        <v>0</v>
      </c>
      <c r="J332" s="13">
        <f>IF(OR(H332="",I332=""),"",IF(I332&lt;=0,0,MAX(0,TODAY()-H332)))</f>
        <v>0</v>
      </c>
      <c r="K332" s="14">
        <f>IF(I332="","",IF(I332&lt;=0,"Paid",IF(J332=0,"Not due",IF(J332&lt;=30,"1-30",IF(J332&lt;=60,"31-60",IF(J332&lt;=90,"61-90","90+"))))))</f>
        <v>0</v>
      </c>
      <c r="L332" s="9"/>
      <c r="M332" s="8"/>
    </row>
    <row r="333" spans="1:13">
      <c r="A333" s="8"/>
      <c r="B333" s="8"/>
      <c r="C333" s="8"/>
      <c r="D333" s="9"/>
      <c r="E333" s="10"/>
      <c r="F333" s="8"/>
      <c r="G333" s="10"/>
      <c r="H333" s="11">
        <f>IF(D333="","",D333+N(F333))</f>
        <v>0</v>
      </c>
      <c r="I333" s="12">
        <f>IF(E333="","",E333-N(G333))</f>
        <v>0</v>
      </c>
      <c r="J333" s="13">
        <f>IF(OR(H333="",I333=""),"",IF(I333&lt;=0,0,MAX(0,TODAY()-H333)))</f>
        <v>0</v>
      </c>
      <c r="K333" s="14">
        <f>IF(I333="","",IF(I333&lt;=0,"Paid",IF(J333=0,"Not due",IF(J333&lt;=30,"1-30",IF(J333&lt;=60,"31-60",IF(J333&lt;=90,"61-90","90+"))))))</f>
        <v>0</v>
      </c>
      <c r="L333" s="9"/>
      <c r="M333" s="8"/>
    </row>
    <row r="334" spans="1:13">
      <c r="A334" s="8"/>
      <c r="B334" s="8"/>
      <c r="C334" s="8"/>
      <c r="D334" s="9"/>
      <c r="E334" s="10"/>
      <c r="F334" s="8"/>
      <c r="G334" s="10"/>
      <c r="H334" s="11">
        <f>IF(D334="","",D334+N(F334))</f>
        <v>0</v>
      </c>
      <c r="I334" s="12">
        <f>IF(E334="","",E334-N(G334))</f>
        <v>0</v>
      </c>
      <c r="J334" s="13">
        <f>IF(OR(H334="",I334=""),"",IF(I334&lt;=0,0,MAX(0,TODAY()-H334)))</f>
        <v>0</v>
      </c>
      <c r="K334" s="14">
        <f>IF(I334="","",IF(I334&lt;=0,"Paid",IF(J334=0,"Not due",IF(J334&lt;=30,"1-30",IF(J334&lt;=60,"31-60",IF(J334&lt;=90,"61-90","90+"))))))</f>
        <v>0</v>
      </c>
      <c r="L334" s="9"/>
      <c r="M334" s="8"/>
    </row>
    <row r="335" spans="1:13">
      <c r="A335" s="8"/>
      <c r="B335" s="8"/>
      <c r="C335" s="8"/>
      <c r="D335" s="9"/>
      <c r="E335" s="10"/>
      <c r="F335" s="8"/>
      <c r="G335" s="10"/>
      <c r="H335" s="11">
        <f>IF(D335="","",D335+N(F335))</f>
        <v>0</v>
      </c>
      <c r="I335" s="12">
        <f>IF(E335="","",E335-N(G335))</f>
        <v>0</v>
      </c>
      <c r="J335" s="13">
        <f>IF(OR(H335="",I335=""),"",IF(I335&lt;=0,0,MAX(0,TODAY()-H335)))</f>
        <v>0</v>
      </c>
      <c r="K335" s="14">
        <f>IF(I335="","",IF(I335&lt;=0,"Paid",IF(J335=0,"Not due",IF(J335&lt;=30,"1-30",IF(J335&lt;=60,"31-60",IF(J335&lt;=90,"61-90","90+"))))))</f>
        <v>0</v>
      </c>
      <c r="L335" s="9"/>
      <c r="M335" s="8"/>
    </row>
    <row r="336" spans="1:13">
      <c r="A336" s="8"/>
      <c r="B336" s="8"/>
      <c r="C336" s="8"/>
      <c r="D336" s="9"/>
      <c r="E336" s="10"/>
      <c r="F336" s="8"/>
      <c r="G336" s="10"/>
      <c r="H336" s="11">
        <f>IF(D336="","",D336+N(F336))</f>
        <v>0</v>
      </c>
      <c r="I336" s="12">
        <f>IF(E336="","",E336-N(G336))</f>
        <v>0</v>
      </c>
      <c r="J336" s="13">
        <f>IF(OR(H336="",I336=""),"",IF(I336&lt;=0,0,MAX(0,TODAY()-H336)))</f>
        <v>0</v>
      </c>
      <c r="K336" s="14">
        <f>IF(I336="","",IF(I336&lt;=0,"Paid",IF(J336=0,"Not due",IF(J336&lt;=30,"1-30",IF(J336&lt;=60,"31-60",IF(J336&lt;=90,"61-90","90+"))))))</f>
        <v>0</v>
      </c>
      <c r="L336" s="9"/>
      <c r="M336" s="8"/>
    </row>
    <row r="337" spans="1:13">
      <c r="A337" s="8"/>
      <c r="B337" s="8"/>
      <c r="C337" s="8"/>
      <c r="D337" s="9"/>
      <c r="E337" s="10"/>
      <c r="F337" s="8"/>
      <c r="G337" s="10"/>
      <c r="H337" s="11">
        <f>IF(D337="","",D337+N(F337))</f>
        <v>0</v>
      </c>
      <c r="I337" s="12">
        <f>IF(E337="","",E337-N(G337))</f>
        <v>0</v>
      </c>
      <c r="J337" s="13">
        <f>IF(OR(H337="",I337=""),"",IF(I337&lt;=0,0,MAX(0,TODAY()-H337)))</f>
        <v>0</v>
      </c>
      <c r="K337" s="14">
        <f>IF(I337="","",IF(I337&lt;=0,"Paid",IF(J337=0,"Not due",IF(J337&lt;=30,"1-30",IF(J337&lt;=60,"31-60",IF(J337&lt;=90,"61-90","90+"))))))</f>
        <v>0</v>
      </c>
      <c r="L337" s="9"/>
      <c r="M337" s="8"/>
    </row>
    <row r="338" spans="1:13">
      <c r="A338" s="8"/>
      <c r="B338" s="8"/>
      <c r="C338" s="8"/>
      <c r="D338" s="9"/>
      <c r="E338" s="10"/>
      <c r="F338" s="8"/>
      <c r="G338" s="10"/>
      <c r="H338" s="11">
        <f>IF(D338="","",D338+N(F338))</f>
        <v>0</v>
      </c>
      <c r="I338" s="12">
        <f>IF(E338="","",E338-N(G338))</f>
        <v>0</v>
      </c>
      <c r="J338" s="13">
        <f>IF(OR(H338="",I338=""),"",IF(I338&lt;=0,0,MAX(0,TODAY()-H338)))</f>
        <v>0</v>
      </c>
      <c r="K338" s="14">
        <f>IF(I338="","",IF(I338&lt;=0,"Paid",IF(J338=0,"Not due",IF(J338&lt;=30,"1-30",IF(J338&lt;=60,"31-60",IF(J338&lt;=90,"61-90","90+"))))))</f>
        <v>0</v>
      </c>
      <c r="L338" s="9"/>
      <c r="M338" s="8"/>
    </row>
    <row r="339" spans="1:13">
      <c r="A339" s="8"/>
      <c r="B339" s="8"/>
      <c r="C339" s="8"/>
      <c r="D339" s="9"/>
      <c r="E339" s="10"/>
      <c r="F339" s="8"/>
      <c r="G339" s="10"/>
      <c r="H339" s="11">
        <f>IF(D339="","",D339+N(F339))</f>
        <v>0</v>
      </c>
      <c r="I339" s="12">
        <f>IF(E339="","",E339-N(G339))</f>
        <v>0</v>
      </c>
      <c r="J339" s="13">
        <f>IF(OR(H339="",I339=""),"",IF(I339&lt;=0,0,MAX(0,TODAY()-H339)))</f>
        <v>0</v>
      </c>
      <c r="K339" s="14">
        <f>IF(I339="","",IF(I339&lt;=0,"Paid",IF(J339=0,"Not due",IF(J339&lt;=30,"1-30",IF(J339&lt;=60,"31-60",IF(J339&lt;=90,"61-90","90+"))))))</f>
        <v>0</v>
      </c>
      <c r="L339" s="9"/>
      <c r="M339" s="8"/>
    </row>
    <row r="340" spans="1:13">
      <c r="A340" s="8"/>
      <c r="B340" s="8"/>
      <c r="C340" s="8"/>
      <c r="D340" s="9"/>
      <c r="E340" s="10"/>
      <c r="F340" s="8"/>
      <c r="G340" s="10"/>
      <c r="H340" s="11">
        <f>IF(D340="","",D340+N(F340))</f>
        <v>0</v>
      </c>
      <c r="I340" s="12">
        <f>IF(E340="","",E340-N(G340))</f>
        <v>0</v>
      </c>
      <c r="J340" s="13">
        <f>IF(OR(H340="",I340=""),"",IF(I340&lt;=0,0,MAX(0,TODAY()-H340)))</f>
        <v>0</v>
      </c>
      <c r="K340" s="14">
        <f>IF(I340="","",IF(I340&lt;=0,"Paid",IF(J340=0,"Not due",IF(J340&lt;=30,"1-30",IF(J340&lt;=60,"31-60",IF(J340&lt;=90,"61-90","90+"))))))</f>
        <v>0</v>
      </c>
      <c r="L340" s="9"/>
      <c r="M340" s="8"/>
    </row>
    <row r="341" spans="1:13">
      <c r="A341" s="8"/>
      <c r="B341" s="8"/>
      <c r="C341" s="8"/>
      <c r="D341" s="9"/>
      <c r="E341" s="10"/>
      <c r="F341" s="8"/>
      <c r="G341" s="10"/>
      <c r="H341" s="11">
        <f>IF(D341="","",D341+N(F341))</f>
        <v>0</v>
      </c>
      <c r="I341" s="12">
        <f>IF(E341="","",E341-N(G341))</f>
        <v>0</v>
      </c>
      <c r="J341" s="13">
        <f>IF(OR(H341="",I341=""),"",IF(I341&lt;=0,0,MAX(0,TODAY()-H341)))</f>
        <v>0</v>
      </c>
      <c r="K341" s="14">
        <f>IF(I341="","",IF(I341&lt;=0,"Paid",IF(J341=0,"Not due",IF(J341&lt;=30,"1-30",IF(J341&lt;=60,"31-60",IF(J341&lt;=90,"61-90","90+"))))))</f>
        <v>0</v>
      </c>
      <c r="L341" s="9"/>
      <c r="M341" s="8"/>
    </row>
    <row r="342" spans="1:13">
      <c r="A342" s="8"/>
      <c r="B342" s="8"/>
      <c r="C342" s="8"/>
      <c r="D342" s="9"/>
      <c r="E342" s="10"/>
      <c r="F342" s="8"/>
      <c r="G342" s="10"/>
      <c r="H342" s="11">
        <f>IF(D342="","",D342+N(F342))</f>
        <v>0</v>
      </c>
      <c r="I342" s="12">
        <f>IF(E342="","",E342-N(G342))</f>
        <v>0</v>
      </c>
      <c r="J342" s="13">
        <f>IF(OR(H342="",I342=""),"",IF(I342&lt;=0,0,MAX(0,TODAY()-H342)))</f>
        <v>0</v>
      </c>
      <c r="K342" s="14">
        <f>IF(I342="","",IF(I342&lt;=0,"Paid",IF(J342=0,"Not due",IF(J342&lt;=30,"1-30",IF(J342&lt;=60,"31-60",IF(J342&lt;=90,"61-90","90+"))))))</f>
        <v>0</v>
      </c>
      <c r="L342" s="9"/>
      <c r="M342" s="8"/>
    </row>
    <row r="343" spans="1:13">
      <c r="A343" s="8"/>
      <c r="B343" s="8"/>
      <c r="C343" s="8"/>
      <c r="D343" s="9"/>
      <c r="E343" s="10"/>
      <c r="F343" s="8"/>
      <c r="G343" s="10"/>
      <c r="H343" s="11">
        <f>IF(D343="","",D343+N(F343))</f>
        <v>0</v>
      </c>
      <c r="I343" s="12">
        <f>IF(E343="","",E343-N(G343))</f>
        <v>0</v>
      </c>
      <c r="J343" s="13">
        <f>IF(OR(H343="",I343=""),"",IF(I343&lt;=0,0,MAX(0,TODAY()-H343)))</f>
        <v>0</v>
      </c>
      <c r="K343" s="14">
        <f>IF(I343="","",IF(I343&lt;=0,"Paid",IF(J343=0,"Not due",IF(J343&lt;=30,"1-30",IF(J343&lt;=60,"31-60",IF(J343&lt;=90,"61-90","90+"))))))</f>
        <v>0</v>
      </c>
      <c r="L343" s="9"/>
      <c r="M343" s="8"/>
    </row>
    <row r="344" spans="1:13">
      <c r="A344" s="8"/>
      <c r="B344" s="8"/>
      <c r="C344" s="8"/>
      <c r="D344" s="9"/>
      <c r="E344" s="10"/>
      <c r="F344" s="8"/>
      <c r="G344" s="10"/>
      <c r="H344" s="11">
        <f>IF(D344="","",D344+N(F344))</f>
        <v>0</v>
      </c>
      <c r="I344" s="12">
        <f>IF(E344="","",E344-N(G344))</f>
        <v>0</v>
      </c>
      <c r="J344" s="13">
        <f>IF(OR(H344="",I344=""),"",IF(I344&lt;=0,0,MAX(0,TODAY()-H344)))</f>
        <v>0</v>
      </c>
      <c r="K344" s="14">
        <f>IF(I344="","",IF(I344&lt;=0,"Paid",IF(J344=0,"Not due",IF(J344&lt;=30,"1-30",IF(J344&lt;=60,"31-60",IF(J344&lt;=90,"61-90","90+"))))))</f>
        <v>0</v>
      </c>
      <c r="L344" s="9"/>
      <c r="M344" s="8"/>
    </row>
    <row r="345" spans="1:13">
      <c r="A345" s="8"/>
      <c r="B345" s="8"/>
      <c r="C345" s="8"/>
      <c r="D345" s="9"/>
      <c r="E345" s="10"/>
      <c r="F345" s="8"/>
      <c r="G345" s="10"/>
      <c r="H345" s="11">
        <f>IF(D345="","",D345+N(F345))</f>
        <v>0</v>
      </c>
      <c r="I345" s="12">
        <f>IF(E345="","",E345-N(G345))</f>
        <v>0</v>
      </c>
      <c r="J345" s="13">
        <f>IF(OR(H345="",I345=""),"",IF(I345&lt;=0,0,MAX(0,TODAY()-H345)))</f>
        <v>0</v>
      </c>
      <c r="K345" s="14">
        <f>IF(I345="","",IF(I345&lt;=0,"Paid",IF(J345=0,"Not due",IF(J345&lt;=30,"1-30",IF(J345&lt;=60,"31-60",IF(J345&lt;=90,"61-90","90+"))))))</f>
        <v>0</v>
      </c>
      <c r="L345" s="9"/>
      <c r="M345" s="8"/>
    </row>
    <row r="346" spans="1:13">
      <c r="A346" s="8"/>
      <c r="B346" s="8"/>
      <c r="C346" s="8"/>
      <c r="D346" s="9"/>
      <c r="E346" s="10"/>
      <c r="F346" s="8"/>
      <c r="G346" s="10"/>
      <c r="H346" s="11">
        <f>IF(D346="","",D346+N(F346))</f>
        <v>0</v>
      </c>
      <c r="I346" s="12">
        <f>IF(E346="","",E346-N(G346))</f>
        <v>0</v>
      </c>
      <c r="J346" s="13">
        <f>IF(OR(H346="",I346=""),"",IF(I346&lt;=0,0,MAX(0,TODAY()-H346)))</f>
        <v>0</v>
      </c>
      <c r="K346" s="14">
        <f>IF(I346="","",IF(I346&lt;=0,"Paid",IF(J346=0,"Not due",IF(J346&lt;=30,"1-30",IF(J346&lt;=60,"31-60",IF(J346&lt;=90,"61-90","90+"))))))</f>
        <v>0</v>
      </c>
      <c r="L346" s="9"/>
      <c r="M346" s="8"/>
    </row>
    <row r="347" spans="1:13">
      <c r="A347" s="8"/>
      <c r="B347" s="8"/>
      <c r="C347" s="8"/>
      <c r="D347" s="9"/>
      <c r="E347" s="10"/>
      <c r="F347" s="8"/>
      <c r="G347" s="10"/>
      <c r="H347" s="11">
        <f>IF(D347="","",D347+N(F347))</f>
        <v>0</v>
      </c>
      <c r="I347" s="12">
        <f>IF(E347="","",E347-N(G347))</f>
        <v>0</v>
      </c>
      <c r="J347" s="13">
        <f>IF(OR(H347="",I347=""),"",IF(I347&lt;=0,0,MAX(0,TODAY()-H347)))</f>
        <v>0</v>
      </c>
      <c r="K347" s="14">
        <f>IF(I347="","",IF(I347&lt;=0,"Paid",IF(J347=0,"Not due",IF(J347&lt;=30,"1-30",IF(J347&lt;=60,"31-60",IF(J347&lt;=90,"61-90","90+"))))))</f>
        <v>0</v>
      </c>
      <c r="L347" s="9"/>
      <c r="M347" s="8"/>
    </row>
    <row r="348" spans="1:13">
      <c r="A348" s="8"/>
      <c r="B348" s="8"/>
      <c r="C348" s="8"/>
      <c r="D348" s="9"/>
      <c r="E348" s="10"/>
      <c r="F348" s="8"/>
      <c r="G348" s="10"/>
      <c r="H348" s="11">
        <f>IF(D348="","",D348+N(F348))</f>
        <v>0</v>
      </c>
      <c r="I348" s="12">
        <f>IF(E348="","",E348-N(G348))</f>
        <v>0</v>
      </c>
      <c r="J348" s="13">
        <f>IF(OR(H348="",I348=""),"",IF(I348&lt;=0,0,MAX(0,TODAY()-H348)))</f>
        <v>0</v>
      </c>
      <c r="K348" s="14">
        <f>IF(I348="","",IF(I348&lt;=0,"Paid",IF(J348=0,"Not due",IF(J348&lt;=30,"1-30",IF(J348&lt;=60,"31-60",IF(J348&lt;=90,"61-90","90+"))))))</f>
        <v>0</v>
      </c>
      <c r="L348" s="9"/>
      <c r="M348" s="8"/>
    </row>
    <row r="349" spans="1:13">
      <c r="A349" s="8"/>
      <c r="B349" s="8"/>
      <c r="C349" s="8"/>
      <c r="D349" s="9"/>
      <c r="E349" s="10"/>
      <c r="F349" s="8"/>
      <c r="G349" s="10"/>
      <c r="H349" s="11">
        <f>IF(D349="","",D349+N(F349))</f>
        <v>0</v>
      </c>
      <c r="I349" s="12">
        <f>IF(E349="","",E349-N(G349))</f>
        <v>0</v>
      </c>
      <c r="J349" s="13">
        <f>IF(OR(H349="",I349=""),"",IF(I349&lt;=0,0,MAX(0,TODAY()-H349)))</f>
        <v>0</v>
      </c>
      <c r="K349" s="14">
        <f>IF(I349="","",IF(I349&lt;=0,"Paid",IF(J349=0,"Not due",IF(J349&lt;=30,"1-30",IF(J349&lt;=60,"31-60",IF(J349&lt;=90,"61-90","90+"))))))</f>
        <v>0</v>
      </c>
      <c r="L349" s="9"/>
      <c r="M349" s="8"/>
    </row>
    <row r="350" spans="1:13">
      <c r="A350" s="8"/>
      <c r="B350" s="8"/>
      <c r="C350" s="8"/>
      <c r="D350" s="9"/>
      <c r="E350" s="10"/>
      <c r="F350" s="8"/>
      <c r="G350" s="10"/>
      <c r="H350" s="11">
        <f>IF(D350="","",D350+N(F350))</f>
        <v>0</v>
      </c>
      <c r="I350" s="12">
        <f>IF(E350="","",E350-N(G350))</f>
        <v>0</v>
      </c>
      <c r="J350" s="13">
        <f>IF(OR(H350="",I350=""),"",IF(I350&lt;=0,0,MAX(0,TODAY()-H350)))</f>
        <v>0</v>
      </c>
      <c r="K350" s="14">
        <f>IF(I350="","",IF(I350&lt;=0,"Paid",IF(J350=0,"Not due",IF(J350&lt;=30,"1-30",IF(J350&lt;=60,"31-60",IF(J350&lt;=90,"61-90","90+"))))))</f>
        <v>0</v>
      </c>
      <c r="L350" s="9"/>
      <c r="M350" s="8"/>
    </row>
    <row r="351" spans="1:13">
      <c r="A351" s="8"/>
      <c r="B351" s="8"/>
      <c r="C351" s="8"/>
      <c r="D351" s="9"/>
      <c r="E351" s="10"/>
      <c r="F351" s="8"/>
      <c r="G351" s="10"/>
      <c r="H351" s="11">
        <f>IF(D351="","",D351+N(F351))</f>
        <v>0</v>
      </c>
      <c r="I351" s="12">
        <f>IF(E351="","",E351-N(G351))</f>
        <v>0</v>
      </c>
      <c r="J351" s="13">
        <f>IF(OR(H351="",I351=""),"",IF(I351&lt;=0,0,MAX(0,TODAY()-H351)))</f>
        <v>0</v>
      </c>
      <c r="K351" s="14">
        <f>IF(I351="","",IF(I351&lt;=0,"Paid",IF(J351=0,"Not due",IF(J351&lt;=30,"1-30",IF(J351&lt;=60,"31-60",IF(J351&lt;=90,"61-90","90+"))))))</f>
        <v>0</v>
      </c>
      <c r="L351" s="9"/>
      <c r="M351" s="8"/>
    </row>
    <row r="352" spans="1:13">
      <c r="A352" s="8"/>
      <c r="B352" s="8"/>
      <c r="C352" s="8"/>
      <c r="D352" s="9"/>
      <c r="E352" s="10"/>
      <c r="F352" s="8"/>
      <c r="G352" s="10"/>
      <c r="H352" s="11">
        <f>IF(D352="","",D352+N(F352))</f>
        <v>0</v>
      </c>
      <c r="I352" s="12">
        <f>IF(E352="","",E352-N(G352))</f>
        <v>0</v>
      </c>
      <c r="J352" s="13">
        <f>IF(OR(H352="",I352=""),"",IF(I352&lt;=0,0,MAX(0,TODAY()-H352)))</f>
        <v>0</v>
      </c>
      <c r="K352" s="14">
        <f>IF(I352="","",IF(I352&lt;=0,"Paid",IF(J352=0,"Not due",IF(J352&lt;=30,"1-30",IF(J352&lt;=60,"31-60",IF(J352&lt;=90,"61-90","90+"))))))</f>
        <v>0</v>
      </c>
      <c r="L352" s="9"/>
      <c r="M352" s="8"/>
    </row>
    <row r="353" spans="1:13">
      <c r="A353" s="8"/>
      <c r="B353" s="8"/>
      <c r="C353" s="8"/>
      <c r="D353" s="9"/>
      <c r="E353" s="10"/>
      <c r="F353" s="8"/>
      <c r="G353" s="10"/>
      <c r="H353" s="11">
        <f>IF(D353="","",D353+N(F353))</f>
        <v>0</v>
      </c>
      <c r="I353" s="12">
        <f>IF(E353="","",E353-N(G353))</f>
        <v>0</v>
      </c>
      <c r="J353" s="13">
        <f>IF(OR(H353="",I353=""),"",IF(I353&lt;=0,0,MAX(0,TODAY()-H353)))</f>
        <v>0</v>
      </c>
      <c r="K353" s="14">
        <f>IF(I353="","",IF(I353&lt;=0,"Paid",IF(J353=0,"Not due",IF(J353&lt;=30,"1-30",IF(J353&lt;=60,"31-60",IF(J353&lt;=90,"61-90","90+"))))))</f>
        <v>0</v>
      </c>
      <c r="L353" s="9"/>
      <c r="M353" s="8"/>
    </row>
    <row r="354" spans="1:13">
      <c r="A354" s="8"/>
      <c r="B354" s="8"/>
      <c r="C354" s="8"/>
      <c r="D354" s="9"/>
      <c r="E354" s="10"/>
      <c r="F354" s="8"/>
      <c r="G354" s="10"/>
      <c r="H354" s="11">
        <f>IF(D354="","",D354+N(F354))</f>
        <v>0</v>
      </c>
      <c r="I354" s="12">
        <f>IF(E354="","",E354-N(G354))</f>
        <v>0</v>
      </c>
      <c r="J354" s="13">
        <f>IF(OR(H354="",I354=""),"",IF(I354&lt;=0,0,MAX(0,TODAY()-H354)))</f>
        <v>0</v>
      </c>
      <c r="K354" s="14">
        <f>IF(I354="","",IF(I354&lt;=0,"Paid",IF(J354=0,"Not due",IF(J354&lt;=30,"1-30",IF(J354&lt;=60,"31-60",IF(J354&lt;=90,"61-90","90+"))))))</f>
        <v>0</v>
      </c>
      <c r="L354" s="9"/>
      <c r="M354" s="8"/>
    </row>
    <row r="355" spans="1:13">
      <c r="A355" s="8"/>
      <c r="B355" s="8"/>
      <c r="C355" s="8"/>
      <c r="D355" s="9"/>
      <c r="E355" s="10"/>
      <c r="F355" s="8"/>
      <c r="G355" s="10"/>
      <c r="H355" s="11">
        <f>IF(D355="","",D355+N(F355))</f>
        <v>0</v>
      </c>
      <c r="I355" s="12">
        <f>IF(E355="","",E355-N(G355))</f>
        <v>0</v>
      </c>
      <c r="J355" s="13">
        <f>IF(OR(H355="",I355=""),"",IF(I355&lt;=0,0,MAX(0,TODAY()-H355)))</f>
        <v>0</v>
      </c>
      <c r="K355" s="14">
        <f>IF(I355="","",IF(I355&lt;=0,"Paid",IF(J355=0,"Not due",IF(J355&lt;=30,"1-30",IF(J355&lt;=60,"31-60",IF(J355&lt;=90,"61-90","90+"))))))</f>
        <v>0</v>
      </c>
      <c r="L355" s="9"/>
      <c r="M355" s="8"/>
    </row>
    <row r="356" spans="1:13">
      <c r="A356" s="8"/>
      <c r="B356" s="8"/>
      <c r="C356" s="8"/>
      <c r="D356" s="9"/>
      <c r="E356" s="10"/>
      <c r="F356" s="8"/>
      <c r="G356" s="10"/>
      <c r="H356" s="11">
        <f>IF(D356="","",D356+N(F356))</f>
        <v>0</v>
      </c>
      <c r="I356" s="12">
        <f>IF(E356="","",E356-N(G356))</f>
        <v>0</v>
      </c>
      <c r="J356" s="13">
        <f>IF(OR(H356="",I356=""),"",IF(I356&lt;=0,0,MAX(0,TODAY()-H356)))</f>
        <v>0</v>
      </c>
      <c r="K356" s="14">
        <f>IF(I356="","",IF(I356&lt;=0,"Paid",IF(J356=0,"Not due",IF(J356&lt;=30,"1-30",IF(J356&lt;=60,"31-60",IF(J356&lt;=90,"61-90","90+"))))))</f>
        <v>0</v>
      </c>
      <c r="L356" s="9"/>
      <c r="M356" s="8"/>
    </row>
    <row r="357" spans="1:13">
      <c r="A357" s="8"/>
      <c r="B357" s="8"/>
      <c r="C357" s="8"/>
      <c r="D357" s="9"/>
      <c r="E357" s="10"/>
      <c r="F357" s="8"/>
      <c r="G357" s="10"/>
      <c r="H357" s="11">
        <f>IF(D357="","",D357+N(F357))</f>
        <v>0</v>
      </c>
      <c r="I357" s="12">
        <f>IF(E357="","",E357-N(G357))</f>
        <v>0</v>
      </c>
      <c r="J357" s="13">
        <f>IF(OR(H357="",I357=""),"",IF(I357&lt;=0,0,MAX(0,TODAY()-H357)))</f>
        <v>0</v>
      </c>
      <c r="K357" s="14">
        <f>IF(I357="","",IF(I357&lt;=0,"Paid",IF(J357=0,"Not due",IF(J357&lt;=30,"1-30",IF(J357&lt;=60,"31-60",IF(J357&lt;=90,"61-90","90+"))))))</f>
        <v>0</v>
      </c>
      <c r="L357" s="9"/>
      <c r="M357" s="8"/>
    </row>
    <row r="358" spans="1:13">
      <c r="A358" s="8"/>
      <c r="B358" s="8"/>
      <c r="C358" s="8"/>
      <c r="D358" s="9"/>
      <c r="E358" s="10"/>
      <c r="F358" s="8"/>
      <c r="G358" s="10"/>
      <c r="H358" s="11">
        <f>IF(D358="","",D358+N(F358))</f>
        <v>0</v>
      </c>
      <c r="I358" s="12">
        <f>IF(E358="","",E358-N(G358))</f>
        <v>0</v>
      </c>
      <c r="J358" s="13">
        <f>IF(OR(H358="",I358=""),"",IF(I358&lt;=0,0,MAX(0,TODAY()-H358)))</f>
        <v>0</v>
      </c>
      <c r="K358" s="14">
        <f>IF(I358="","",IF(I358&lt;=0,"Paid",IF(J358=0,"Not due",IF(J358&lt;=30,"1-30",IF(J358&lt;=60,"31-60",IF(J358&lt;=90,"61-90","90+"))))))</f>
        <v>0</v>
      </c>
      <c r="L358" s="9"/>
      <c r="M358" s="8"/>
    </row>
    <row r="359" spans="1:13">
      <c r="A359" s="8"/>
      <c r="B359" s="8"/>
      <c r="C359" s="8"/>
      <c r="D359" s="9"/>
      <c r="E359" s="10"/>
      <c r="F359" s="8"/>
      <c r="G359" s="10"/>
      <c r="H359" s="11">
        <f>IF(D359="","",D359+N(F359))</f>
        <v>0</v>
      </c>
      <c r="I359" s="12">
        <f>IF(E359="","",E359-N(G359))</f>
        <v>0</v>
      </c>
      <c r="J359" s="13">
        <f>IF(OR(H359="",I359=""),"",IF(I359&lt;=0,0,MAX(0,TODAY()-H359)))</f>
        <v>0</v>
      </c>
      <c r="K359" s="14">
        <f>IF(I359="","",IF(I359&lt;=0,"Paid",IF(J359=0,"Not due",IF(J359&lt;=30,"1-30",IF(J359&lt;=60,"31-60",IF(J359&lt;=90,"61-90","90+"))))))</f>
        <v>0</v>
      </c>
      <c r="L359" s="9"/>
      <c r="M359" s="8"/>
    </row>
    <row r="360" spans="1:13">
      <c r="A360" s="8"/>
      <c r="B360" s="8"/>
      <c r="C360" s="8"/>
      <c r="D360" s="9"/>
      <c r="E360" s="10"/>
      <c r="F360" s="8"/>
      <c r="G360" s="10"/>
      <c r="H360" s="11">
        <f>IF(D360="","",D360+N(F360))</f>
        <v>0</v>
      </c>
      <c r="I360" s="12">
        <f>IF(E360="","",E360-N(G360))</f>
        <v>0</v>
      </c>
      <c r="J360" s="13">
        <f>IF(OR(H360="",I360=""),"",IF(I360&lt;=0,0,MAX(0,TODAY()-H360)))</f>
        <v>0</v>
      </c>
      <c r="K360" s="14">
        <f>IF(I360="","",IF(I360&lt;=0,"Paid",IF(J360=0,"Not due",IF(J360&lt;=30,"1-30",IF(J360&lt;=60,"31-60",IF(J360&lt;=90,"61-90","90+"))))))</f>
        <v>0</v>
      </c>
      <c r="L360" s="9"/>
      <c r="M360" s="8"/>
    </row>
    <row r="361" spans="1:13">
      <c r="A361" s="8"/>
      <c r="B361" s="8"/>
      <c r="C361" s="8"/>
      <c r="D361" s="9"/>
      <c r="E361" s="10"/>
      <c r="F361" s="8"/>
      <c r="G361" s="10"/>
      <c r="H361" s="11">
        <f>IF(D361="","",D361+N(F361))</f>
        <v>0</v>
      </c>
      <c r="I361" s="12">
        <f>IF(E361="","",E361-N(G361))</f>
        <v>0</v>
      </c>
      <c r="J361" s="13">
        <f>IF(OR(H361="",I361=""),"",IF(I361&lt;=0,0,MAX(0,TODAY()-H361)))</f>
        <v>0</v>
      </c>
      <c r="K361" s="14">
        <f>IF(I361="","",IF(I361&lt;=0,"Paid",IF(J361=0,"Not due",IF(J361&lt;=30,"1-30",IF(J361&lt;=60,"31-60",IF(J361&lt;=90,"61-90","90+"))))))</f>
        <v>0</v>
      </c>
      <c r="L361" s="9"/>
      <c r="M361" s="8"/>
    </row>
    <row r="362" spans="1:13">
      <c r="A362" s="8"/>
      <c r="B362" s="8"/>
      <c r="C362" s="8"/>
      <c r="D362" s="9"/>
      <c r="E362" s="10"/>
      <c r="F362" s="8"/>
      <c r="G362" s="10"/>
      <c r="H362" s="11">
        <f>IF(D362="","",D362+N(F362))</f>
        <v>0</v>
      </c>
      <c r="I362" s="12">
        <f>IF(E362="","",E362-N(G362))</f>
        <v>0</v>
      </c>
      <c r="J362" s="13">
        <f>IF(OR(H362="",I362=""),"",IF(I362&lt;=0,0,MAX(0,TODAY()-H362)))</f>
        <v>0</v>
      </c>
      <c r="K362" s="14">
        <f>IF(I362="","",IF(I362&lt;=0,"Paid",IF(J362=0,"Not due",IF(J362&lt;=30,"1-30",IF(J362&lt;=60,"31-60",IF(J362&lt;=90,"61-90","90+"))))))</f>
        <v>0</v>
      </c>
      <c r="L362" s="9"/>
      <c r="M362" s="8"/>
    </row>
    <row r="363" spans="1:13">
      <c r="A363" s="8"/>
      <c r="B363" s="8"/>
      <c r="C363" s="8"/>
      <c r="D363" s="9"/>
      <c r="E363" s="10"/>
      <c r="F363" s="8"/>
      <c r="G363" s="10"/>
      <c r="H363" s="11">
        <f>IF(D363="","",D363+N(F363))</f>
        <v>0</v>
      </c>
      <c r="I363" s="12">
        <f>IF(E363="","",E363-N(G363))</f>
        <v>0</v>
      </c>
      <c r="J363" s="13">
        <f>IF(OR(H363="",I363=""),"",IF(I363&lt;=0,0,MAX(0,TODAY()-H363)))</f>
        <v>0</v>
      </c>
      <c r="K363" s="14">
        <f>IF(I363="","",IF(I363&lt;=0,"Paid",IF(J363=0,"Not due",IF(J363&lt;=30,"1-30",IF(J363&lt;=60,"31-60",IF(J363&lt;=90,"61-90","90+"))))))</f>
        <v>0</v>
      </c>
      <c r="L363" s="9"/>
      <c r="M363" s="8"/>
    </row>
    <row r="364" spans="1:13">
      <c r="A364" s="8"/>
      <c r="B364" s="8"/>
      <c r="C364" s="8"/>
      <c r="D364" s="9"/>
      <c r="E364" s="10"/>
      <c r="F364" s="8"/>
      <c r="G364" s="10"/>
      <c r="H364" s="11">
        <f>IF(D364="","",D364+N(F364))</f>
        <v>0</v>
      </c>
      <c r="I364" s="12">
        <f>IF(E364="","",E364-N(G364))</f>
        <v>0</v>
      </c>
      <c r="J364" s="13">
        <f>IF(OR(H364="",I364=""),"",IF(I364&lt;=0,0,MAX(0,TODAY()-H364)))</f>
        <v>0</v>
      </c>
      <c r="K364" s="14">
        <f>IF(I364="","",IF(I364&lt;=0,"Paid",IF(J364=0,"Not due",IF(J364&lt;=30,"1-30",IF(J364&lt;=60,"31-60",IF(J364&lt;=90,"61-90","90+"))))))</f>
        <v>0</v>
      </c>
      <c r="L364" s="9"/>
      <c r="M364" s="8"/>
    </row>
    <row r="365" spans="1:13">
      <c r="A365" s="8"/>
      <c r="B365" s="8"/>
      <c r="C365" s="8"/>
      <c r="D365" s="9"/>
      <c r="E365" s="10"/>
      <c r="F365" s="8"/>
      <c r="G365" s="10"/>
      <c r="H365" s="11">
        <f>IF(D365="","",D365+N(F365))</f>
        <v>0</v>
      </c>
      <c r="I365" s="12">
        <f>IF(E365="","",E365-N(G365))</f>
        <v>0</v>
      </c>
      <c r="J365" s="13">
        <f>IF(OR(H365="",I365=""),"",IF(I365&lt;=0,0,MAX(0,TODAY()-H365)))</f>
        <v>0</v>
      </c>
      <c r="K365" s="14">
        <f>IF(I365="","",IF(I365&lt;=0,"Paid",IF(J365=0,"Not due",IF(J365&lt;=30,"1-30",IF(J365&lt;=60,"31-60",IF(J365&lt;=90,"61-90","90+"))))))</f>
        <v>0</v>
      </c>
      <c r="L365" s="9"/>
      <c r="M365" s="8"/>
    </row>
    <row r="366" spans="1:13">
      <c r="A366" s="8"/>
      <c r="B366" s="8"/>
      <c r="C366" s="8"/>
      <c r="D366" s="9"/>
      <c r="E366" s="10"/>
      <c r="F366" s="8"/>
      <c r="G366" s="10"/>
      <c r="H366" s="11">
        <f>IF(D366="","",D366+N(F366))</f>
        <v>0</v>
      </c>
      <c r="I366" s="12">
        <f>IF(E366="","",E366-N(G366))</f>
        <v>0</v>
      </c>
      <c r="J366" s="13">
        <f>IF(OR(H366="",I366=""),"",IF(I366&lt;=0,0,MAX(0,TODAY()-H366)))</f>
        <v>0</v>
      </c>
      <c r="K366" s="14">
        <f>IF(I366="","",IF(I366&lt;=0,"Paid",IF(J366=0,"Not due",IF(J366&lt;=30,"1-30",IF(J366&lt;=60,"31-60",IF(J366&lt;=90,"61-90","90+"))))))</f>
        <v>0</v>
      </c>
      <c r="L366" s="9"/>
      <c r="M366" s="8"/>
    </row>
    <row r="367" spans="1:13">
      <c r="A367" s="8"/>
      <c r="B367" s="8"/>
      <c r="C367" s="8"/>
      <c r="D367" s="9"/>
      <c r="E367" s="10"/>
      <c r="F367" s="8"/>
      <c r="G367" s="10"/>
      <c r="H367" s="11">
        <f>IF(D367="","",D367+N(F367))</f>
        <v>0</v>
      </c>
      <c r="I367" s="12">
        <f>IF(E367="","",E367-N(G367))</f>
        <v>0</v>
      </c>
      <c r="J367" s="13">
        <f>IF(OR(H367="",I367=""),"",IF(I367&lt;=0,0,MAX(0,TODAY()-H367)))</f>
        <v>0</v>
      </c>
      <c r="K367" s="14">
        <f>IF(I367="","",IF(I367&lt;=0,"Paid",IF(J367=0,"Not due",IF(J367&lt;=30,"1-30",IF(J367&lt;=60,"31-60",IF(J367&lt;=90,"61-90","90+"))))))</f>
        <v>0</v>
      </c>
      <c r="L367" s="9"/>
      <c r="M367" s="8"/>
    </row>
    <row r="368" spans="1:13">
      <c r="A368" s="8"/>
      <c r="B368" s="8"/>
      <c r="C368" s="8"/>
      <c r="D368" s="9"/>
      <c r="E368" s="10"/>
      <c r="F368" s="8"/>
      <c r="G368" s="10"/>
      <c r="H368" s="11">
        <f>IF(D368="","",D368+N(F368))</f>
        <v>0</v>
      </c>
      <c r="I368" s="12">
        <f>IF(E368="","",E368-N(G368))</f>
        <v>0</v>
      </c>
      <c r="J368" s="13">
        <f>IF(OR(H368="",I368=""),"",IF(I368&lt;=0,0,MAX(0,TODAY()-H368)))</f>
        <v>0</v>
      </c>
      <c r="K368" s="14">
        <f>IF(I368="","",IF(I368&lt;=0,"Paid",IF(J368=0,"Not due",IF(J368&lt;=30,"1-30",IF(J368&lt;=60,"31-60",IF(J368&lt;=90,"61-90","90+"))))))</f>
        <v>0</v>
      </c>
      <c r="L368" s="9"/>
      <c r="M368" s="8"/>
    </row>
    <row r="369" spans="1:13">
      <c r="A369" s="8"/>
      <c r="B369" s="8"/>
      <c r="C369" s="8"/>
      <c r="D369" s="9"/>
      <c r="E369" s="10"/>
      <c r="F369" s="8"/>
      <c r="G369" s="10"/>
      <c r="H369" s="11">
        <f>IF(D369="","",D369+N(F369))</f>
        <v>0</v>
      </c>
      <c r="I369" s="12">
        <f>IF(E369="","",E369-N(G369))</f>
        <v>0</v>
      </c>
      <c r="J369" s="13">
        <f>IF(OR(H369="",I369=""),"",IF(I369&lt;=0,0,MAX(0,TODAY()-H369)))</f>
        <v>0</v>
      </c>
      <c r="K369" s="14">
        <f>IF(I369="","",IF(I369&lt;=0,"Paid",IF(J369=0,"Not due",IF(J369&lt;=30,"1-30",IF(J369&lt;=60,"31-60",IF(J369&lt;=90,"61-90","90+"))))))</f>
        <v>0</v>
      </c>
      <c r="L369" s="9"/>
      <c r="M369" s="8"/>
    </row>
    <row r="370" spans="1:13">
      <c r="A370" s="8"/>
      <c r="B370" s="8"/>
      <c r="C370" s="8"/>
      <c r="D370" s="9"/>
      <c r="E370" s="10"/>
      <c r="F370" s="8"/>
      <c r="G370" s="10"/>
      <c r="H370" s="11">
        <f>IF(D370="","",D370+N(F370))</f>
        <v>0</v>
      </c>
      <c r="I370" s="12">
        <f>IF(E370="","",E370-N(G370))</f>
        <v>0</v>
      </c>
      <c r="J370" s="13">
        <f>IF(OR(H370="",I370=""),"",IF(I370&lt;=0,0,MAX(0,TODAY()-H370)))</f>
        <v>0</v>
      </c>
      <c r="K370" s="14">
        <f>IF(I370="","",IF(I370&lt;=0,"Paid",IF(J370=0,"Not due",IF(J370&lt;=30,"1-30",IF(J370&lt;=60,"31-60",IF(J370&lt;=90,"61-90","90+"))))))</f>
        <v>0</v>
      </c>
      <c r="L370" s="9"/>
      <c r="M370" s="8"/>
    </row>
    <row r="371" spans="1:13">
      <c r="A371" s="8"/>
      <c r="B371" s="8"/>
      <c r="C371" s="8"/>
      <c r="D371" s="9"/>
      <c r="E371" s="10"/>
      <c r="F371" s="8"/>
      <c r="G371" s="10"/>
      <c r="H371" s="11">
        <f>IF(D371="","",D371+N(F371))</f>
        <v>0</v>
      </c>
      <c r="I371" s="12">
        <f>IF(E371="","",E371-N(G371))</f>
        <v>0</v>
      </c>
      <c r="J371" s="13">
        <f>IF(OR(H371="",I371=""),"",IF(I371&lt;=0,0,MAX(0,TODAY()-H371)))</f>
        <v>0</v>
      </c>
      <c r="K371" s="14">
        <f>IF(I371="","",IF(I371&lt;=0,"Paid",IF(J371=0,"Not due",IF(J371&lt;=30,"1-30",IF(J371&lt;=60,"31-60",IF(J371&lt;=90,"61-90","90+"))))))</f>
        <v>0</v>
      </c>
      <c r="L371" s="9"/>
      <c r="M371" s="8"/>
    </row>
    <row r="372" spans="1:13">
      <c r="A372" s="8"/>
      <c r="B372" s="8"/>
      <c r="C372" s="8"/>
      <c r="D372" s="9"/>
      <c r="E372" s="10"/>
      <c r="F372" s="8"/>
      <c r="G372" s="10"/>
      <c r="H372" s="11">
        <f>IF(D372="","",D372+N(F372))</f>
        <v>0</v>
      </c>
      <c r="I372" s="12">
        <f>IF(E372="","",E372-N(G372))</f>
        <v>0</v>
      </c>
      <c r="J372" s="13">
        <f>IF(OR(H372="",I372=""),"",IF(I372&lt;=0,0,MAX(0,TODAY()-H372)))</f>
        <v>0</v>
      </c>
      <c r="K372" s="14">
        <f>IF(I372="","",IF(I372&lt;=0,"Paid",IF(J372=0,"Not due",IF(J372&lt;=30,"1-30",IF(J372&lt;=60,"31-60",IF(J372&lt;=90,"61-90","90+"))))))</f>
        <v>0</v>
      </c>
      <c r="L372" s="9"/>
      <c r="M372" s="8"/>
    </row>
    <row r="373" spans="1:13">
      <c r="A373" s="8"/>
      <c r="B373" s="8"/>
      <c r="C373" s="8"/>
      <c r="D373" s="9"/>
      <c r="E373" s="10"/>
      <c r="F373" s="8"/>
      <c r="G373" s="10"/>
      <c r="H373" s="11">
        <f>IF(D373="","",D373+N(F373))</f>
        <v>0</v>
      </c>
      <c r="I373" s="12">
        <f>IF(E373="","",E373-N(G373))</f>
        <v>0</v>
      </c>
      <c r="J373" s="13">
        <f>IF(OR(H373="",I373=""),"",IF(I373&lt;=0,0,MAX(0,TODAY()-H373)))</f>
        <v>0</v>
      </c>
      <c r="K373" s="14">
        <f>IF(I373="","",IF(I373&lt;=0,"Paid",IF(J373=0,"Not due",IF(J373&lt;=30,"1-30",IF(J373&lt;=60,"31-60",IF(J373&lt;=90,"61-90","90+"))))))</f>
        <v>0</v>
      </c>
      <c r="L373" s="9"/>
      <c r="M373" s="8"/>
    </row>
    <row r="374" spans="1:13">
      <c r="A374" s="8"/>
      <c r="B374" s="8"/>
      <c r="C374" s="8"/>
      <c r="D374" s="9"/>
      <c r="E374" s="10"/>
      <c r="F374" s="8"/>
      <c r="G374" s="10"/>
      <c r="H374" s="11">
        <f>IF(D374="","",D374+N(F374))</f>
        <v>0</v>
      </c>
      <c r="I374" s="12">
        <f>IF(E374="","",E374-N(G374))</f>
        <v>0</v>
      </c>
      <c r="J374" s="13">
        <f>IF(OR(H374="",I374=""),"",IF(I374&lt;=0,0,MAX(0,TODAY()-H374)))</f>
        <v>0</v>
      </c>
      <c r="K374" s="14">
        <f>IF(I374="","",IF(I374&lt;=0,"Paid",IF(J374=0,"Not due",IF(J374&lt;=30,"1-30",IF(J374&lt;=60,"31-60",IF(J374&lt;=90,"61-90","90+"))))))</f>
        <v>0</v>
      </c>
      <c r="L374" s="9"/>
      <c r="M374" s="8"/>
    </row>
    <row r="375" spans="1:13">
      <c r="A375" s="8"/>
      <c r="B375" s="8"/>
      <c r="C375" s="8"/>
      <c r="D375" s="9"/>
      <c r="E375" s="10"/>
      <c r="F375" s="8"/>
      <c r="G375" s="10"/>
      <c r="H375" s="11">
        <f>IF(D375="","",D375+N(F375))</f>
        <v>0</v>
      </c>
      <c r="I375" s="12">
        <f>IF(E375="","",E375-N(G375))</f>
        <v>0</v>
      </c>
      <c r="J375" s="13">
        <f>IF(OR(H375="",I375=""),"",IF(I375&lt;=0,0,MAX(0,TODAY()-H375)))</f>
        <v>0</v>
      </c>
      <c r="K375" s="14">
        <f>IF(I375="","",IF(I375&lt;=0,"Paid",IF(J375=0,"Not due",IF(J375&lt;=30,"1-30",IF(J375&lt;=60,"31-60",IF(J375&lt;=90,"61-90","90+"))))))</f>
        <v>0</v>
      </c>
      <c r="L375" s="9"/>
      <c r="M375" s="8"/>
    </row>
    <row r="376" spans="1:13">
      <c r="A376" s="8"/>
      <c r="B376" s="8"/>
      <c r="C376" s="8"/>
      <c r="D376" s="9"/>
      <c r="E376" s="10"/>
      <c r="F376" s="8"/>
      <c r="G376" s="10"/>
      <c r="H376" s="11">
        <f>IF(D376="","",D376+N(F376))</f>
        <v>0</v>
      </c>
      <c r="I376" s="12">
        <f>IF(E376="","",E376-N(G376))</f>
        <v>0</v>
      </c>
      <c r="J376" s="13">
        <f>IF(OR(H376="",I376=""),"",IF(I376&lt;=0,0,MAX(0,TODAY()-H376)))</f>
        <v>0</v>
      </c>
      <c r="K376" s="14">
        <f>IF(I376="","",IF(I376&lt;=0,"Paid",IF(J376=0,"Not due",IF(J376&lt;=30,"1-30",IF(J376&lt;=60,"31-60",IF(J376&lt;=90,"61-90","90+"))))))</f>
        <v>0</v>
      </c>
      <c r="L376" s="9"/>
      <c r="M376" s="8"/>
    </row>
    <row r="377" spans="1:13">
      <c r="A377" s="8"/>
      <c r="B377" s="8"/>
      <c r="C377" s="8"/>
      <c r="D377" s="9"/>
      <c r="E377" s="10"/>
      <c r="F377" s="8"/>
      <c r="G377" s="10"/>
      <c r="H377" s="11">
        <f>IF(D377="","",D377+N(F377))</f>
        <v>0</v>
      </c>
      <c r="I377" s="12">
        <f>IF(E377="","",E377-N(G377))</f>
        <v>0</v>
      </c>
      <c r="J377" s="13">
        <f>IF(OR(H377="",I377=""),"",IF(I377&lt;=0,0,MAX(0,TODAY()-H377)))</f>
        <v>0</v>
      </c>
      <c r="K377" s="14">
        <f>IF(I377="","",IF(I377&lt;=0,"Paid",IF(J377=0,"Not due",IF(J377&lt;=30,"1-30",IF(J377&lt;=60,"31-60",IF(J377&lt;=90,"61-90","90+"))))))</f>
        <v>0</v>
      </c>
      <c r="L377" s="9"/>
      <c r="M377" s="8"/>
    </row>
    <row r="378" spans="1:13">
      <c r="A378" s="8"/>
      <c r="B378" s="8"/>
      <c r="C378" s="8"/>
      <c r="D378" s="9"/>
      <c r="E378" s="10"/>
      <c r="F378" s="8"/>
      <c r="G378" s="10"/>
      <c r="H378" s="11">
        <f>IF(D378="","",D378+N(F378))</f>
        <v>0</v>
      </c>
      <c r="I378" s="12">
        <f>IF(E378="","",E378-N(G378))</f>
        <v>0</v>
      </c>
      <c r="J378" s="13">
        <f>IF(OR(H378="",I378=""),"",IF(I378&lt;=0,0,MAX(0,TODAY()-H378)))</f>
        <v>0</v>
      </c>
      <c r="K378" s="14">
        <f>IF(I378="","",IF(I378&lt;=0,"Paid",IF(J378=0,"Not due",IF(J378&lt;=30,"1-30",IF(J378&lt;=60,"31-60",IF(J378&lt;=90,"61-90","90+"))))))</f>
        <v>0</v>
      </c>
      <c r="L378" s="9"/>
      <c r="M378" s="8"/>
    </row>
    <row r="379" spans="1:13">
      <c r="A379" s="8"/>
      <c r="B379" s="8"/>
      <c r="C379" s="8"/>
      <c r="D379" s="9"/>
      <c r="E379" s="10"/>
      <c r="F379" s="8"/>
      <c r="G379" s="10"/>
      <c r="H379" s="11">
        <f>IF(D379="","",D379+N(F379))</f>
        <v>0</v>
      </c>
      <c r="I379" s="12">
        <f>IF(E379="","",E379-N(G379))</f>
        <v>0</v>
      </c>
      <c r="J379" s="13">
        <f>IF(OR(H379="",I379=""),"",IF(I379&lt;=0,0,MAX(0,TODAY()-H379)))</f>
        <v>0</v>
      </c>
      <c r="K379" s="14">
        <f>IF(I379="","",IF(I379&lt;=0,"Paid",IF(J379=0,"Not due",IF(J379&lt;=30,"1-30",IF(J379&lt;=60,"31-60",IF(J379&lt;=90,"61-90","90+"))))))</f>
        <v>0</v>
      </c>
      <c r="L379" s="9"/>
      <c r="M379" s="8"/>
    </row>
    <row r="380" spans="1:13">
      <c r="A380" s="8"/>
      <c r="B380" s="8"/>
      <c r="C380" s="8"/>
      <c r="D380" s="9"/>
      <c r="E380" s="10"/>
      <c r="F380" s="8"/>
      <c r="G380" s="10"/>
      <c r="H380" s="11">
        <f>IF(D380="","",D380+N(F380))</f>
        <v>0</v>
      </c>
      <c r="I380" s="12">
        <f>IF(E380="","",E380-N(G380))</f>
        <v>0</v>
      </c>
      <c r="J380" s="13">
        <f>IF(OR(H380="",I380=""),"",IF(I380&lt;=0,0,MAX(0,TODAY()-H380)))</f>
        <v>0</v>
      </c>
      <c r="K380" s="14">
        <f>IF(I380="","",IF(I380&lt;=0,"Paid",IF(J380=0,"Not due",IF(J380&lt;=30,"1-30",IF(J380&lt;=60,"31-60",IF(J380&lt;=90,"61-90","90+"))))))</f>
        <v>0</v>
      </c>
      <c r="L380" s="9"/>
      <c r="M380" s="8"/>
    </row>
    <row r="381" spans="1:13">
      <c r="A381" s="8"/>
      <c r="B381" s="8"/>
      <c r="C381" s="8"/>
      <c r="D381" s="9"/>
      <c r="E381" s="10"/>
      <c r="F381" s="8"/>
      <c r="G381" s="10"/>
      <c r="H381" s="11">
        <f>IF(D381="","",D381+N(F381))</f>
        <v>0</v>
      </c>
      <c r="I381" s="12">
        <f>IF(E381="","",E381-N(G381))</f>
        <v>0</v>
      </c>
      <c r="J381" s="13">
        <f>IF(OR(H381="",I381=""),"",IF(I381&lt;=0,0,MAX(0,TODAY()-H381)))</f>
        <v>0</v>
      </c>
      <c r="K381" s="14">
        <f>IF(I381="","",IF(I381&lt;=0,"Paid",IF(J381=0,"Not due",IF(J381&lt;=30,"1-30",IF(J381&lt;=60,"31-60",IF(J381&lt;=90,"61-90","90+"))))))</f>
        <v>0</v>
      </c>
      <c r="L381" s="9"/>
      <c r="M381" s="8"/>
    </row>
    <row r="382" spans="1:13">
      <c r="A382" s="8"/>
      <c r="B382" s="8"/>
      <c r="C382" s="8"/>
      <c r="D382" s="9"/>
      <c r="E382" s="10"/>
      <c r="F382" s="8"/>
      <c r="G382" s="10"/>
      <c r="H382" s="11">
        <f>IF(D382="","",D382+N(F382))</f>
        <v>0</v>
      </c>
      <c r="I382" s="12">
        <f>IF(E382="","",E382-N(G382))</f>
        <v>0</v>
      </c>
      <c r="J382" s="13">
        <f>IF(OR(H382="",I382=""),"",IF(I382&lt;=0,0,MAX(0,TODAY()-H382)))</f>
        <v>0</v>
      </c>
      <c r="K382" s="14">
        <f>IF(I382="","",IF(I382&lt;=0,"Paid",IF(J382=0,"Not due",IF(J382&lt;=30,"1-30",IF(J382&lt;=60,"31-60",IF(J382&lt;=90,"61-90","90+"))))))</f>
        <v>0</v>
      </c>
      <c r="L382" s="9"/>
      <c r="M382" s="8"/>
    </row>
    <row r="383" spans="1:13">
      <c r="A383" s="8"/>
      <c r="B383" s="8"/>
      <c r="C383" s="8"/>
      <c r="D383" s="9"/>
      <c r="E383" s="10"/>
      <c r="F383" s="8"/>
      <c r="G383" s="10"/>
      <c r="H383" s="11">
        <f>IF(D383="","",D383+N(F383))</f>
        <v>0</v>
      </c>
      <c r="I383" s="12">
        <f>IF(E383="","",E383-N(G383))</f>
        <v>0</v>
      </c>
      <c r="J383" s="13">
        <f>IF(OR(H383="",I383=""),"",IF(I383&lt;=0,0,MAX(0,TODAY()-H383)))</f>
        <v>0</v>
      </c>
      <c r="K383" s="14">
        <f>IF(I383="","",IF(I383&lt;=0,"Paid",IF(J383=0,"Not due",IF(J383&lt;=30,"1-30",IF(J383&lt;=60,"31-60",IF(J383&lt;=90,"61-90","90+"))))))</f>
        <v>0</v>
      </c>
      <c r="L383" s="9"/>
      <c r="M383" s="8"/>
    </row>
    <row r="384" spans="1:13">
      <c r="A384" s="8"/>
      <c r="B384" s="8"/>
      <c r="C384" s="8"/>
      <c r="D384" s="9"/>
      <c r="E384" s="10"/>
      <c r="F384" s="8"/>
      <c r="G384" s="10"/>
      <c r="H384" s="11">
        <f>IF(D384="","",D384+N(F384))</f>
        <v>0</v>
      </c>
      <c r="I384" s="12">
        <f>IF(E384="","",E384-N(G384))</f>
        <v>0</v>
      </c>
      <c r="J384" s="13">
        <f>IF(OR(H384="",I384=""),"",IF(I384&lt;=0,0,MAX(0,TODAY()-H384)))</f>
        <v>0</v>
      </c>
      <c r="K384" s="14">
        <f>IF(I384="","",IF(I384&lt;=0,"Paid",IF(J384=0,"Not due",IF(J384&lt;=30,"1-30",IF(J384&lt;=60,"31-60",IF(J384&lt;=90,"61-90","90+"))))))</f>
        <v>0</v>
      </c>
      <c r="L384" s="9"/>
      <c r="M384" s="8"/>
    </row>
    <row r="385" spans="1:13">
      <c r="A385" s="8"/>
      <c r="B385" s="8"/>
      <c r="C385" s="8"/>
      <c r="D385" s="9"/>
      <c r="E385" s="10"/>
      <c r="F385" s="8"/>
      <c r="G385" s="10"/>
      <c r="H385" s="11">
        <f>IF(D385="","",D385+N(F385))</f>
        <v>0</v>
      </c>
      <c r="I385" s="12">
        <f>IF(E385="","",E385-N(G385))</f>
        <v>0</v>
      </c>
      <c r="J385" s="13">
        <f>IF(OR(H385="",I385=""),"",IF(I385&lt;=0,0,MAX(0,TODAY()-H385)))</f>
        <v>0</v>
      </c>
      <c r="K385" s="14">
        <f>IF(I385="","",IF(I385&lt;=0,"Paid",IF(J385=0,"Not due",IF(J385&lt;=30,"1-30",IF(J385&lt;=60,"31-60",IF(J385&lt;=90,"61-90","90+"))))))</f>
        <v>0</v>
      </c>
      <c r="L385" s="9"/>
      <c r="M385" s="8"/>
    </row>
    <row r="386" spans="1:13">
      <c r="A386" s="8"/>
      <c r="B386" s="8"/>
      <c r="C386" s="8"/>
      <c r="D386" s="9"/>
      <c r="E386" s="10"/>
      <c r="F386" s="8"/>
      <c r="G386" s="10"/>
      <c r="H386" s="11">
        <f>IF(D386="","",D386+N(F386))</f>
        <v>0</v>
      </c>
      <c r="I386" s="12">
        <f>IF(E386="","",E386-N(G386))</f>
        <v>0</v>
      </c>
      <c r="J386" s="13">
        <f>IF(OR(H386="",I386=""),"",IF(I386&lt;=0,0,MAX(0,TODAY()-H386)))</f>
        <v>0</v>
      </c>
      <c r="K386" s="14">
        <f>IF(I386="","",IF(I386&lt;=0,"Paid",IF(J386=0,"Not due",IF(J386&lt;=30,"1-30",IF(J386&lt;=60,"31-60",IF(J386&lt;=90,"61-90","90+"))))))</f>
        <v>0</v>
      </c>
      <c r="L386" s="9"/>
      <c r="M386" s="8"/>
    </row>
    <row r="387" spans="1:13">
      <c r="A387" s="8"/>
      <c r="B387" s="8"/>
      <c r="C387" s="8"/>
      <c r="D387" s="9"/>
      <c r="E387" s="10"/>
      <c r="F387" s="8"/>
      <c r="G387" s="10"/>
      <c r="H387" s="11">
        <f>IF(D387="","",D387+N(F387))</f>
        <v>0</v>
      </c>
      <c r="I387" s="12">
        <f>IF(E387="","",E387-N(G387))</f>
        <v>0</v>
      </c>
      <c r="J387" s="13">
        <f>IF(OR(H387="",I387=""),"",IF(I387&lt;=0,0,MAX(0,TODAY()-H387)))</f>
        <v>0</v>
      </c>
      <c r="K387" s="14">
        <f>IF(I387="","",IF(I387&lt;=0,"Paid",IF(J387=0,"Not due",IF(J387&lt;=30,"1-30",IF(J387&lt;=60,"31-60",IF(J387&lt;=90,"61-90","90+"))))))</f>
        <v>0</v>
      </c>
      <c r="L387" s="9"/>
      <c r="M387" s="8"/>
    </row>
    <row r="388" spans="1:13">
      <c r="A388" s="8"/>
      <c r="B388" s="8"/>
      <c r="C388" s="8"/>
      <c r="D388" s="9"/>
      <c r="E388" s="10"/>
      <c r="F388" s="8"/>
      <c r="G388" s="10"/>
      <c r="H388" s="11">
        <f>IF(D388="","",D388+N(F388))</f>
        <v>0</v>
      </c>
      <c r="I388" s="12">
        <f>IF(E388="","",E388-N(G388))</f>
        <v>0</v>
      </c>
      <c r="J388" s="13">
        <f>IF(OR(H388="",I388=""),"",IF(I388&lt;=0,0,MAX(0,TODAY()-H388)))</f>
        <v>0</v>
      </c>
      <c r="K388" s="14">
        <f>IF(I388="","",IF(I388&lt;=0,"Paid",IF(J388=0,"Not due",IF(J388&lt;=30,"1-30",IF(J388&lt;=60,"31-60",IF(J388&lt;=90,"61-90","90+"))))))</f>
        <v>0</v>
      </c>
      <c r="L388" s="9"/>
      <c r="M388" s="8"/>
    </row>
    <row r="389" spans="1:13">
      <c r="A389" s="8"/>
      <c r="B389" s="8"/>
      <c r="C389" s="8"/>
      <c r="D389" s="9"/>
      <c r="E389" s="10"/>
      <c r="F389" s="8"/>
      <c r="G389" s="10"/>
      <c r="H389" s="11">
        <f>IF(D389="","",D389+N(F389))</f>
        <v>0</v>
      </c>
      <c r="I389" s="12">
        <f>IF(E389="","",E389-N(G389))</f>
        <v>0</v>
      </c>
      <c r="J389" s="13">
        <f>IF(OR(H389="",I389=""),"",IF(I389&lt;=0,0,MAX(0,TODAY()-H389)))</f>
        <v>0</v>
      </c>
      <c r="K389" s="14">
        <f>IF(I389="","",IF(I389&lt;=0,"Paid",IF(J389=0,"Not due",IF(J389&lt;=30,"1-30",IF(J389&lt;=60,"31-60",IF(J389&lt;=90,"61-90","90+"))))))</f>
        <v>0</v>
      </c>
      <c r="L389" s="9"/>
      <c r="M389" s="8"/>
    </row>
    <row r="390" spans="1:13">
      <c r="A390" s="8"/>
      <c r="B390" s="8"/>
      <c r="C390" s="8"/>
      <c r="D390" s="9"/>
      <c r="E390" s="10"/>
      <c r="F390" s="8"/>
      <c r="G390" s="10"/>
      <c r="H390" s="11">
        <f>IF(D390="","",D390+N(F390))</f>
        <v>0</v>
      </c>
      <c r="I390" s="12">
        <f>IF(E390="","",E390-N(G390))</f>
        <v>0</v>
      </c>
      <c r="J390" s="13">
        <f>IF(OR(H390="",I390=""),"",IF(I390&lt;=0,0,MAX(0,TODAY()-H390)))</f>
        <v>0</v>
      </c>
      <c r="K390" s="14">
        <f>IF(I390="","",IF(I390&lt;=0,"Paid",IF(J390=0,"Not due",IF(J390&lt;=30,"1-30",IF(J390&lt;=60,"31-60",IF(J390&lt;=90,"61-90","90+"))))))</f>
        <v>0</v>
      </c>
      <c r="L390" s="9"/>
      <c r="M390" s="8"/>
    </row>
    <row r="391" spans="1:13">
      <c r="A391" s="8"/>
      <c r="B391" s="8"/>
      <c r="C391" s="8"/>
      <c r="D391" s="9"/>
      <c r="E391" s="10"/>
      <c r="F391" s="8"/>
      <c r="G391" s="10"/>
      <c r="H391" s="11">
        <f>IF(D391="","",D391+N(F391))</f>
        <v>0</v>
      </c>
      <c r="I391" s="12">
        <f>IF(E391="","",E391-N(G391))</f>
        <v>0</v>
      </c>
      <c r="J391" s="13">
        <f>IF(OR(H391="",I391=""),"",IF(I391&lt;=0,0,MAX(0,TODAY()-H391)))</f>
        <v>0</v>
      </c>
      <c r="K391" s="14">
        <f>IF(I391="","",IF(I391&lt;=0,"Paid",IF(J391=0,"Not due",IF(J391&lt;=30,"1-30",IF(J391&lt;=60,"31-60",IF(J391&lt;=90,"61-90","90+"))))))</f>
        <v>0</v>
      </c>
      <c r="L391" s="9"/>
      <c r="M391" s="8"/>
    </row>
    <row r="392" spans="1:13">
      <c r="A392" s="8"/>
      <c r="B392" s="8"/>
      <c r="C392" s="8"/>
      <c r="D392" s="9"/>
      <c r="E392" s="10"/>
      <c r="F392" s="8"/>
      <c r="G392" s="10"/>
      <c r="H392" s="11">
        <f>IF(D392="","",D392+N(F392))</f>
        <v>0</v>
      </c>
      <c r="I392" s="12">
        <f>IF(E392="","",E392-N(G392))</f>
        <v>0</v>
      </c>
      <c r="J392" s="13">
        <f>IF(OR(H392="",I392=""),"",IF(I392&lt;=0,0,MAX(0,TODAY()-H392)))</f>
        <v>0</v>
      </c>
      <c r="K392" s="14">
        <f>IF(I392="","",IF(I392&lt;=0,"Paid",IF(J392=0,"Not due",IF(J392&lt;=30,"1-30",IF(J392&lt;=60,"31-60",IF(J392&lt;=90,"61-90","90+"))))))</f>
        <v>0</v>
      </c>
      <c r="L392" s="9"/>
      <c r="M392" s="8"/>
    </row>
    <row r="393" spans="1:13">
      <c r="A393" s="8"/>
      <c r="B393" s="8"/>
      <c r="C393" s="8"/>
      <c r="D393" s="9"/>
      <c r="E393" s="10"/>
      <c r="F393" s="8"/>
      <c r="G393" s="10"/>
      <c r="H393" s="11">
        <f>IF(D393="","",D393+N(F393))</f>
        <v>0</v>
      </c>
      <c r="I393" s="12">
        <f>IF(E393="","",E393-N(G393))</f>
        <v>0</v>
      </c>
      <c r="J393" s="13">
        <f>IF(OR(H393="",I393=""),"",IF(I393&lt;=0,0,MAX(0,TODAY()-H393)))</f>
        <v>0</v>
      </c>
      <c r="K393" s="14">
        <f>IF(I393="","",IF(I393&lt;=0,"Paid",IF(J393=0,"Not due",IF(J393&lt;=30,"1-30",IF(J393&lt;=60,"31-60",IF(J393&lt;=90,"61-90","90+"))))))</f>
        <v>0</v>
      </c>
      <c r="L393" s="9"/>
      <c r="M393" s="8"/>
    </row>
    <row r="394" spans="1:13">
      <c r="A394" s="8"/>
      <c r="B394" s="8"/>
      <c r="C394" s="8"/>
      <c r="D394" s="9"/>
      <c r="E394" s="10"/>
      <c r="F394" s="8"/>
      <c r="G394" s="10"/>
      <c r="H394" s="11">
        <f>IF(D394="","",D394+N(F394))</f>
        <v>0</v>
      </c>
      <c r="I394" s="12">
        <f>IF(E394="","",E394-N(G394))</f>
        <v>0</v>
      </c>
      <c r="J394" s="13">
        <f>IF(OR(H394="",I394=""),"",IF(I394&lt;=0,0,MAX(0,TODAY()-H394)))</f>
        <v>0</v>
      </c>
      <c r="K394" s="14">
        <f>IF(I394="","",IF(I394&lt;=0,"Paid",IF(J394=0,"Not due",IF(J394&lt;=30,"1-30",IF(J394&lt;=60,"31-60",IF(J394&lt;=90,"61-90","90+"))))))</f>
        <v>0</v>
      </c>
      <c r="L394" s="9"/>
      <c r="M394" s="8"/>
    </row>
    <row r="395" spans="1:13">
      <c r="A395" s="8"/>
      <c r="B395" s="8"/>
      <c r="C395" s="8"/>
      <c r="D395" s="9"/>
      <c r="E395" s="10"/>
      <c r="F395" s="8"/>
      <c r="G395" s="10"/>
      <c r="H395" s="11">
        <f>IF(D395="","",D395+N(F395))</f>
        <v>0</v>
      </c>
      <c r="I395" s="12">
        <f>IF(E395="","",E395-N(G395))</f>
        <v>0</v>
      </c>
      <c r="J395" s="13">
        <f>IF(OR(H395="",I395=""),"",IF(I395&lt;=0,0,MAX(0,TODAY()-H395)))</f>
        <v>0</v>
      </c>
      <c r="K395" s="14">
        <f>IF(I395="","",IF(I395&lt;=0,"Paid",IF(J395=0,"Not due",IF(J395&lt;=30,"1-30",IF(J395&lt;=60,"31-60",IF(J395&lt;=90,"61-90","90+"))))))</f>
        <v>0</v>
      </c>
      <c r="L395" s="9"/>
      <c r="M395" s="8"/>
    </row>
    <row r="396" spans="1:13">
      <c r="A396" s="8"/>
      <c r="B396" s="8"/>
      <c r="C396" s="8"/>
      <c r="D396" s="9"/>
      <c r="E396" s="10"/>
      <c r="F396" s="8"/>
      <c r="G396" s="10"/>
      <c r="H396" s="11">
        <f>IF(D396="","",D396+N(F396))</f>
        <v>0</v>
      </c>
      <c r="I396" s="12">
        <f>IF(E396="","",E396-N(G396))</f>
        <v>0</v>
      </c>
      <c r="J396" s="13">
        <f>IF(OR(H396="",I396=""),"",IF(I396&lt;=0,0,MAX(0,TODAY()-H396)))</f>
        <v>0</v>
      </c>
      <c r="K396" s="14">
        <f>IF(I396="","",IF(I396&lt;=0,"Paid",IF(J396=0,"Not due",IF(J396&lt;=30,"1-30",IF(J396&lt;=60,"31-60",IF(J396&lt;=90,"61-90","90+"))))))</f>
        <v>0</v>
      </c>
      <c r="L396" s="9"/>
      <c r="M396" s="8"/>
    </row>
    <row r="397" spans="1:13">
      <c r="A397" s="8"/>
      <c r="B397" s="8"/>
      <c r="C397" s="8"/>
      <c r="D397" s="9"/>
      <c r="E397" s="10"/>
      <c r="F397" s="8"/>
      <c r="G397" s="10"/>
      <c r="H397" s="11">
        <f>IF(D397="","",D397+N(F397))</f>
        <v>0</v>
      </c>
      <c r="I397" s="12">
        <f>IF(E397="","",E397-N(G397))</f>
        <v>0</v>
      </c>
      <c r="J397" s="13">
        <f>IF(OR(H397="",I397=""),"",IF(I397&lt;=0,0,MAX(0,TODAY()-H397)))</f>
        <v>0</v>
      </c>
      <c r="K397" s="14">
        <f>IF(I397="","",IF(I397&lt;=0,"Paid",IF(J397=0,"Not due",IF(J397&lt;=30,"1-30",IF(J397&lt;=60,"31-60",IF(J397&lt;=90,"61-90","90+"))))))</f>
        <v>0</v>
      </c>
      <c r="L397" s="9"/>
      <c r="M397" s="8"/>
    </row>
    <row r="398" spans="1:13">
      <c r="A398" s="8"/>
      <c r="B398" s="8"/>
      <c r="C398" s="8"/>
      <c r="D398" s="9"/>
      <c r="E398" s="10"/>
      <c r="F398" s="8"/>
      <c r="G398" s="10"/>
      <c r="H398" s="11">
        <f>IF(D398="","",D398+N(F398))</f>
        <v>0</v>
      </c>
      <c r="I398" s="12">
        <f>IF(E398="","",E398-N(G398))</f>
        <v>0</v>
      </c>
      <c r="J398" s="13">
        <f>IF(OR(H398="",I398=""),"",IF(I398&lt;=0,0,MAX(0,TODAY()-H398)))</f>
        <v>0</v>
      </c>
      <c r="K398" s="14">
        <f>IF(I398="","",IF(I398&lt;=0,"Paid",IF(J398=0,"Not due",IF(J398&lt;=30,"1-30",IF(J398&lt;=60,"31-60",IF(J398&lt;=90,"61-90","90+"))))))</f>
        <v>0</v>
      </c>
      <c r="L398" s="9"/>
      <c r="M398" s="8"/>
    </row>
    <row r="399" spans="1:13">
      <c r="A399" s="8"/>
      <c r="B399" s="8"/>
      <c r="C399" s="8"/>
      <c r="D399" s="9"/>
      <c r="E399" s="10"/>
      <c r="F399" s="8"/>
      <c r="G399" s="10"/>
      <c r="H399" s="11">
        <f>IF(D399="","",D399+N(F399))</f>
        <v>0</v>
      </c>
      <c r="I399" s="12">
        <f>IF(E399="","",E399-N(G399))</f>
        <v>0</v>
      </c>
      <c r="J399" s="13">
        <f>IF(OR(H399="",I399=""),"",IF(I399&lt;=0,0,MAX(0,TODAY()-H399)))</f>
        <v>0</v>
      </c>
      <c r="K399" s="14">
        <f>IF(I399="","",IF(I399&lt;=0,"Paid",IF(J399=0,"Not due",IF(J399&lt;=30,"1-30",IF(J399&lt;=60,"31-60",IF(J399&lt;=90,"61-90","90+"))))))</f>
        <v>0</v>
      </c>
      <c r="L399" s="9"/>
      <c r="M399" s="8"/>
    </row>
    <row r="400" spans="1:13">
      <c r="A400" s="8"/>
      <c r="B400" s="8"/>
      <c r="C400" s="8"/>
      <c r="D400" s="9"/>
      <c r="E400" s="10"/>
      <c r="F400" s="8"/>
      <c r="G400" s="10"/>
      <c r="H400" s="11">
        <f>IF(D400="","",D400+N(F400))</f>
        <v>0</v>
      </c>
      <c r="I400" s="12">
        <f>IF(E400="","",E400-N(G400))</f>
        <v>0</v>
      </c>
      <c r="J400" s="13">
        <f>IF(OR(H400="",I400=""),"",IF(I400&lt;=0,0,MAX(0,TODAY()-H400)))</f>
        <v>0</v>
      </c>
      <c r="K400" s="14">
        <f>IF(I400="","",IF(I400&lt;=0,"Paid",IF(J400=0,"Not due",IF(J400&lt;=30,"1-30",IF(J400&lt;=60,"31-60",IF(J400&lt;=90,"61-90","90+"))))))</f>
        <v>0</v>
      </c>
      <c r="L400" s="9"/>
      <c r="M400" s="8"/>
    </row>
    <row r="401" spans="1:13">
      <c r="A401" s="8"/>
      <c r="B401" s="8"/>
      <c r="C401" s="8"/>
      <c r="D401" s="9"/>
      <c r="E401" s="10"/>
      <c r="F401" s="8"/>
      <c r="G401" s="10"/>
      <c r="H401" s="11">
        <f>IF(D401="","",D401+N(F401))</f>
        <v>0</v>
      </c>
      <c r="I401" s="12">
        <f>IF(E401="","",E401-N(G401))</f>
        <v>0</v>
      </c>
      <c r="J401" s="13">
        <f>IF(OR(H401="",I401=""),"",IF(I401&lt;=0,0,MAX(0,TODAY()-H401)))</f>
        <v>0</v>
      </c>
      <c r="K401" s="14">
        <f>IF(I401="","",IF(I401&lt;=0,"Paid",IF(J401=0,"Not due",IF(J401&lt;=30,"1-30",IF(J401&lt;=60,"31-60",IF(J401&lt;=90,"61-90","90+"))))))</f>
        <v>0</v>
      </c>
      <c r="L401" s="9"/>
      <c r="M401" s="8"/>
    </row>
    <row r="402" spans="1:13">
      <c r="A402" s="8"/>
      <c r="B402" s="8"/>
      <c r="C402" s="8"/>
      <c r="D402" s="9"/>
      <c r="E402" s="10"/>
      <c r="F402" s="8"/>
      <c r="G402" s="10"/>
      <c r="H402" s="11">
        <f>IF(D402="","",D402+N(F402))</f>
        <v>0</v>
      </c>
      <c r="I402" s="12">
        <f>IF(E402="","",E402-N(G402))</f>
        <v>0</v>
      </c>
      <c r="J402" s="13">
        <f>IF(OR(H402="",I402=""),"",IF(I402&lt;=0,0,MAX(0,TODAY()-H402)))</f>
        <v>0</v>
      </c>
      <c r="K402" s="14">
        <f>IF(I402="","",IF(I402&lt;=0,"Paid",IF(J402=0,"Not due",IF(J402&lt;=30,"1-30",IF(J402&lt;=60,"31-60",IF(J402&lt;=90,"61-90","90+"))))))</f>
        <v>0</v>
      </c>
      <c r="L402" s="9"/>
      <c r="M402" s="8"/>
    </row>
    <row r="403" spans="1:13">
      <c r="A403" s="8"/>
      <c r="B403" s="8"/>
      <c r="C403" s="8"/>
      <c r="D403" s="9"/>
      <c r="E403" s="10"/>
      <c r="F403" s="8"/>
      <c r="G403" s="10"/>
      <c r="H403" s="11">
        <f>IF(D403="","",D403+N(F403))</f>
        <v>0</v>
      </c>
      <c r="I403" s="12">
        <f>IF(E403="","",E403-N(G403))</f>
        <v>0</v>
      </c>
      <c r="J403" s="13">
        <f>IF(OR(H403="",I403=""),"",IF(I403&lt;=0,0,MAX(0,TODAY()-H403)))</f>
        <v>0</v>
      </c>
      <c r="K403" s="14">
        <f>IF(I403="","",IF(I403&lt;=0,"Paid",IF(J403=0,"Not due",IF(J403&lt;=30,"1-30",IF(J403&lt;=60,"31-60",IF(J403&lt;=90,"61-90","90+"))))))</f>
        <v>0</v>
      </c>
      <c r="L403" s="9"/>
      <c r="M403" s="8"/>
    </row>
    <row r="404" spans="1:13">
      <c r="A404" s="8"/>
      <c r="B404" s="8"/>
      <c r="C404" s="8"/>
      <c r="D404" s="9"/>
      <c r="E404" s="10"/>
      <c r="F404" s="8"/>
      <c r="G404" s="10"/>
      <c r="H404" s="11">
        <f>IF(D404="","",D404+N(F404))</f>
        <v>0</v>
      </c>
      <c r="I404" s="12">
        <f>IF(E404="","",E404-N(G404))</f>
        <v>0</v>
      </c>
      <c r="J404" s="13">
        <f>IF(OR(H404="",I404=""),"",IF(I404&lt;=0,0,MAX(0,TODAY()-H404)))</f>
        <v>0</v>
      </c>
      <c r="K404" s="14">
        <f>IF(I404="","",IF(I404&lt;=0,"Paid",IF(J404=0,"Not due",IF(J404&lt;=30,"1-30",IF(J404&lt;=60,"31-60",IF(J404&lt;=90,"61-90","90+"))))))</f>
        <v>0</v>
      </c>
      <c r="L404" s="9"/>
      <c r="M404" s="8"/>
    </row>
    <row r="405" spans="1:13">
      <c r="A405" s="8"/>
      <c r="B405" s="8"/>
      <c r="C405" s="8"/>
      <c r="D405" s="9"/>
      <c r="E405" s="10"/>
      <c r="F405" s="8"/>
      <c r="G405" s="10"/>
      <c r="H405" s="11">
        <f>IF(D405="","",D405+N(F405))</f>
        <v>0</v>
      </c>
      <c r="I405" s="12">
        <f>IF(E405="","",E405-N(G405))</f>
        <v>0</v>
      </c>
      <c r="J405" s="13">
        <f>IF(OR(H405="",I405=""),"",IF(I405&lt;=0,0,MAX(0,TODAY()-H405)))</f>
        <v>0</v>
      </c>
      <c r="K405" s="14">
        <f>IF(I405="","",IF(I405&lt;=0,"Paid",IF(J405=0,"Not due",IF(J405&lt;=30,"1-30",IF(J405&lt;=60,"31-60",IF(J405&lt;=90,"61-90","90+"))))))</f>
        <v>0</v>
      </c>
      <c r="L405" s="9"/>
      <c r="M405" s="8"/>
    </row>
    <row r="406" spans="1:13">
      <c r="A406" s="8"/>
      <c r="B406" s="8"/>
      <c r="C406" s="8"/>
      <c r="D406" s="9"/>
      <c r="E406" s="10"/>
      <c r="F406" s="8"/>
      <c r="G406" s="10"/>
      <c r="H406" s="11">
        <f>IF(D406="","",D406+N(F406))</f>
        <v>0</v>
      </c>
      <c r="I406" s="12">
        <f>IF(E406="","",E406-N(G406))</f>
        <v>0</v>
      </c>
      <c r="J406" s="13">
        <f>IF(OR(H406="",I406=""),"",IF(I406&lt;=0,0,MAX(0,TODAY()-H406)))</f>
        <v>0</v>
      </c>
      <c r="K406" s="14">
        <f>IF(I406="","",IF(I406&lt;=0,"Paid",IF(J406=0,"Not due",IF(J406&lt;=30,"1-30",IF(J406&lt;=60,"31-60",IF(J406&lt;=90,"61-90","90+"))))))</f>
        <v>0</v>
      </c>
      <c r="L406" s="9"/>
      <c r="M406" s="8"/>
    </row>
    <row r="407" spans="1:13">
      <c r="A407" s="8"/>
      <c r="B407" s="8"/>
      <c r="C407" s="8"/>
      <c r="D407" s="9"/>
      <c r="E407" s="10"/>
      <c r="F407" s="8"/>
      <c r="G407" s="10"/>
      <c r="H407" s="11">
        <f>IF(D407="","",D407+N(F407))</f>
        <v>0</v>
      </c>
      <c r="I407" s="12">
        <f>IF(E407="","",E407-N(G407))</f>
        <v>0</v>
      </c>
      <c r="J407" s="13">
        <f>IF(OR(H407="",I407=""),"",IF(I407&lt;=0,0,MAX(0,TODAY()-H407)))</f>
        <v>0</v>
      </c>
      <c r="K407" s="14">
        <f>IF(I407="","",IF(I407&lt;=0,"Paid",IF(J407=0,"Not due",IF(J407&lt;=30,"1-30",IF(J407&lt;=60,"31-60",IF(J407&lt;=90,"61-90","90+"))))))</f>
        <v>0</v>
      </c>
      <c r="L407" s="9"/>
      <c r="M407" s="8"/>
    </row>
    <row r="408" spans="1:13">
      <c r="A408" s="8"/>
      <c r="B408" s="8"/>
      <c r="C408" s="8"/>
      <c r="D408" s="9"/>
      <c r="E408" s="10"/>
      <c r="F408" s="8"/>
      <c r="G408" s="10"/>
      <c r="H408" s="11">
        <f>IF(D408="","",D408+N(F408))</f>
        <v>0</v>
      </c>
      <c r="I408" s="12">
        <f>IF(E408="","",E408-N(G408))</f>
        <v>0</v>
      </c>
      <c r="J408" s="13">
        <f>IF(OR(H408="",I408=""),"",IF(I408&lt;=0,0,MAX(0,TODAY()-H408)))</f>
        <v>0</v>
      </c>
      <c r="K408" s="14">
        <f>IF(I408="","",IF(I408&lt;=0,"Paid",IF(J408=0,"Not due",IF(J408&lt;=30,"1-30",IF(J408&lt;=60,"31-60",IF(J408&lt;=90,"61-90","90+"))))))</f>
        <v>0</v>
      </c>
      <c r="L408" s="9"/>
      <c r="M408" s="8"/>
    </row>
    <row r="409" spans="1:13">
      <c r="A409" s="8"/>
      <c r="B409" s="8"/>
      <c r="C409" s="8"/>
      <c r="D409" s="9"/>
      <c r="E409" s="10"/>
      <c r="F409" s="8"/>
      <c r="G409" s="10"/>
      <c r="H409" s="11">
        <f>IF(D409="","",D409+N(F409))</f>
        <v>0</v>
      </c>
      <c r="I409" s="12">
        <f>IF(E409="","",E409-N(G409))</f>
        <v>0</v>
      </c>
      <c r="J409" s="13">
        <f>IF(OR(H409="",I409=""),"",IF(I409&lt;=0,0,MAX(0,TODAY()-H409)))</f>
        <v>0</v>
      </c>
      <c r="K409" s="14">
        <f>IF(I409="","",IF(I409&lt;=0,"Paid",IF(J409=0,"Not due",IF(J409&lt;=30,"1-30",IF(J409&lt;=60,"31-60",IF(J409&lt;=90,"61-90","90+"))))))</f>
        <v>0</v>
      </c>
      <c r="L409" s="9"/>
      <c r="M409" s="8"/>
    </row>
    <row r="410" spans="1:13">
      <c r="A410" s="8"/>
      <c r="B410" s="8"/>
      <c r="C410" s="8"/>
      <c r="D410" s="9"/>
      <c r="E410" s="10"/>
      <c r="F410" s="8"/>
      <c r="G410" s="10"/>
      <c r="H410" s="11">
        <f>IF(D410="","",D410+N(F410))</f>
        <v>0</v>
      </c>
      <c r="I410" s="12">
        <f>IF(E410="","",E410-N(G410))</f>
        <v>0</v>
      </c>
      <c r="J410" s="13">
        <f>IF(OR(H410="",I410=""),"",IF(I410&lt;=0,0,MAX(0,TODAY()-H410)))</f>
        <v>0</v>
      </c>
      <c r="K410" s="14">
        <f>IF(I410="","",IF(I410&lt;=0,"Paid",IF(J410=0,"Not due",IF(J410&lt;=30,"1-30",IF(J410&lt;=60,"31-60",IF(J410&lt;=90,"61-90","90+"))))))</f>
        <v>0</v>
      </c>
      <c r="L410" s="9"/>
      <c r="M410" s="8"/>
    </row>
    <row r="411" spans="1:13">
      <c r="A411" s="8"/>
      <c r="B411" s="8"/>
      <c r="C411" s="8"/>
      <c r="D411" s="9"/>
      <c r="E411" s="10"/>
      <c r="F411" s="8"/>
      <c r="G411" s="10"/>
      <c r="H411" s="11">
        <f>IF(D411="","",D411+N(F411))</f>
        <v>0</v>
      </c>
      <c r="I411" s="12">
        <f>IF(E411="","",E411-N(G411))</f>
        <v>0</v>
      </c>
      <c r="J411" s="13">
        <f>IF(OR(H411="",I411=""),"",IF(I411&lt;=0,0,MAX(0,TODAY()-H411)))</f>
        <v>0</v>
      </c>
      <c r="K411" s="14">
        <f>IF(I411="","",IF(I411&lt;=0,"Paid",IF(J411=0,"Not due",IF(J411&lt;=30,"1-30",IF(J411&lt;=60,"31-60",IF(J411&lt;=90,"61-90","90+"))))))</f>
        <v>0</v>
      </c>
      <c r="L411" s="9"/>
      <c r="M411" s="8"/>
    </row>
    <row r="412" spans="1:13">
      <c r="A412" s="8"/>
      <c r="B412" s="8"/>
      <c r="C412" s="8"/>
      <c r="D412" s="9"/>
      <c r="E412" s="10"/>
      <c r="F412" s="8"/>
      <c r="G412" s="10"/>
      <c r="H412" s="11">
        <f>IF(D412="","",D412+N(F412))</f>
        <v>0</v>
      </c>
      <c r="I412" s="12">
        <f>IF(E412="","",E412-N(G412))</f>
        <v>0</v>
      </c>
      <c r="J412" s="13">
        <f>IF(OR(H412="",I412=""),"",IF(I412&lt;=0,0,MAX(0,TODAY()-H412)))</f>
        <v>0</v>
      </c>
      <c r="K412" s="14">
        <f>IF(I412="","",IF(I412&lt;=0,"Paid",IF(J412=0,"Not due",IF(J412&lt;=30,"1-30",IF(J412&lt;=60,"31-60",IF(J412&lt;=90,"61-90","90+"))))))</f>
        <v>0</v>
      </c>
      <c r="L412" s="9"/>
      <c r="M412" s="8"/>
    </row>
    <row r="413" spans="1:13">
      <c r="A413" s="8"/>
      <c r="B413" s="8"/>
      <c r="C413" s="8"/>
      <c r="D413" s="9"/>
      <c r="E413" s="10"/>
      <c r="F413" s="8"/>
      <c r="G413" s="10"/>
      <c r="H413" s="11">
        <f>IF(D413="","",D413+N(F413))</f>
        <v>0</v>
      </c>
      <c r="I413" s="12">
        <f>IF(E413="","",E413-N(G413))</f>
        <v>0</v>
      </c>
      <c r="J413" s="13">
        <f>IF(OR(H413="",I413=""),"",IF(I413&lt;=0,0,MAX(0,TODAY()-H413)))</f>
        <v>0</v>
      </c>
      <c r="K413" s="14">
        <f>IF(I413="","",IF(I413&lt;=0,"Paid",IF(J413=0,"Not due",IF(J413&lt;=30,"1-30",IF(J413&lt;=60,"31-60",IF(J413&lt;=90,"61-90","90+"))))))</f>
        <v>0</v>
      </c>
      <c r="L413" s="9"/>
      <c r="M413" s="8"/>
    </row>
    <row r="414" spans="1:13">
      <c r="A414" s="8"/>
      <c r="B414" s="8"/>
      <c r="C414" s="8"/>
      <c r="D414" s="9"/>
      <c r="E414" s="10"/>
      <c r="F414" s="8"/>
      <c r="G414" s="10"/>
      <c r="H414" s="11">
        <f>IF(D414="","",D414+N(F414))</f>
        <v>0</v>
      </c>
      <c r="I414" s="12">
        <f>IF(E414="","",E414-N(G414))</f>
        <v>0</v>
      </c>
      <c r="J414" s="13">
        <f>IF(OR(H414="",I414=""),"",IF(I414&lt;=0,0,MAX(0,TODAY()-H414)))</f>
        <v>0</v>
      </c>
      <c r="K414" s="14">
        <f>IF(I414="","",IF(I414&lt;=0,"Paid",IF(J414=0,"Not due",IF(J414&lt;=30,"1-30",IF(J414&lt;=60,"31-60",IF(J414&lt;=90,"61-90","90+"))))))</f>
        <v>0</v>
      </c>
      <c r="L414" s="9"/>
      <c r="M414" s="8"/>
    </row>
    <row r="415" spans="1:13">
      <c r="A415" s="8"/>
      <c r="B415" s="8"/>
      <c r="C415" s="8"/>
      <c r="D415" s="9"/>
      <c r="E415" s="10"/>
      <c r="F415" s="8"/>
      <c r="G415" s="10"/>
      <c r="H415" s="11">
        <f>IF(D415="","",D415+N(F415))</f>
        <v>0</v>
      </c>
      <c r="I415" s="12">
        <f>IF(E415="","",E415-N(G415))</f>
        <v>0</v>
      </c>
      <c r="J415" s="13">
        <f>IF(OR(H415="",I415=""),"",IF(I415&lt;=0,0,MAX(0,TODAY()-H415)))</f>
        <v>0</v>
      </c>
      <c r="K415" s="14">
        <f>IF(I415="","",IF(I415&lt;=0,"Paid",IF(J415=0,"Not due",IF(J415&lt;=30,"1-30",IF(J415&lt;=60,"31-60",IF(J415&lt;=90,"61-90","90+"))))))</f>
        <v>0</v>
      </c>
      <c r="L415" s="9"/>
      <c r="M415" s="8"/>
    </row>
    <row r="416" spans="1:13">
      <c r="A416" s="8"/>
      <c r="B416" s="8"/>
      <c r="C416" s="8"/>
      <c r="D416" s="9"/>
      <c r="E416" s="10"/>
      <c r="F416" s="8"/>
      <c r="G416" s="10"/>
      <c r="H416" s="11">
        <f>IF(D416="","",D416+N(F416))</f>
        <v>0</v>
      </c>
      <c r="I416" s="12">
        <f>IF(E416="","",E416-N(G416))</f>
        <v>0</v>
      </c>
      <c r="J416" s="13">
        <f>IF(OR(H416="",I416=""),"",IF(I416&lt;=0,0,MAX(0,TODAY()-H416)))</f>
        <v>0</v>
      </c>
      <c r="K416" s="14">
        <f>IF(I416="","",IF(I416&lt;=0,"Paid",IF(J416=0,"Not due",IF(J416&lt;=30,"1-30",IF(J416&lt;=60,"31-60",IF(J416&lt;=90,"61-90","90+"))))))</f>
        <v>0</v>
      </c>
      <c r="L416" s="9"/>
      <c r="M416" s="8"/>
    </row>
    <row r="417" spans="1:13">
      <c r="A417" s="8"/>
      <c r="B417" s="8"/>
      <c r="C417" s="8"/>
      <c r="D417" s="9"/>
      <c r="E417" s="10"/>
      <c r="F417" s="8"/>
      <c r="G417" s="10"/>
      <c r="H417" s="11">
        <f>IF(D417="","",D417+N(F417))</f>
        <v>0</v>
      </c>
      <c r="I417" s="12">
        <f>IF(E417="","",E417-N(G417))</f>
        <v>0</v>
      </c>
      <c r="J417" s="13">
        <f>IF(OR(H417="",I417=""),"",IF(I417&lt;=0,0,MAX(0,TODAY()-H417)))</f>
        <v>0</v>
      </c>
      <c r="K417" s="14">
        <f>IF(I417="","",IF(I417&lt;=0,"Paid",IF(J417=0,"Not due",IF(J417&lt;=30,"1-30",IF(J417&lt;=60,"31-60",IF(J417&lt;=90,"61-90","90+"))))))</f>
        <v>0</v>
      </c>
      <c r="L417" s="9"/>
      <c r="M417" s="8"/>
    </row>
    <row r="418" spans="1:13">
      <c r="A418" s="8"/>
      <c r="B418" s="8"/>
      <c r="C418" s="8"/>
      <c r="D418" s="9"/>
      <c r="E418" s="10"/>
      <c r="F418" s="8"/>
      <c r="G418" s="10"/>
      <c r="H418" s="11">
        <f>IF(D418="","",D418+N(F418))</f>
        <v>0</v>
      </c>
      <c r="I418" s="12">
        <f>IF(E418="","",E418-N(G418))</f>
        <v>0</v>
      </c>
      <c r="J418" s="13">
        <f>IF(OR(H418="",I418=""),"",IF(I418&lt;=0,0,MAX(0,TODAY()-H418)))</f>
        <v>0</v>
      </c>
      <c r="K418" s="14">
        <f>IF(I418="","",IF(I418&lt;=0,"Paid",IF(J418=0,"Not due",IF(J418&lt;=30,"1-30",IF(J418&lt;=60,"31-60",IF(J418&lt;=90,"61-90","90+"))))))</f>
        <v>0</v>
      </c>
      <c r="L418" s="9"/>
      <c r="M418" s="8"/>
    </row>
    <row r="419" spans="1:13">
      <c r="A419" s="8"/>
      <c r="B419" s="8"/>
      <c r="C419" s="8"/>
      <c r="D419" s="9"/>
      <c r="E419" s="10"/>
      <c r="F419" s="8"/>
      <c r="G419" s="10"/>
      <c r="H419" s="11">
        <f>IF(D419="","",D419+N(F419))</f>
        <v>0</v>
      </c>
      <c r="I419" s="12">
        <f>IF(E419="","",E419-N(G419))</f>
        <v>0</v>
      </c>
      <c r="J419" s="13">
        <f>IF(OR(H419="",I419=""),"",IF(I419&lt;=0,0,MAX(0,TODAY()-H419)))</f>
        <v>0</v>
      </c>
      <c r="K419" s="14">
        <f>IF(I419="","",IF(I419&lt;=0,"Paid",IF(J419=0,"Not due",IF(J419&lt;=30,"1-30",IF(J419&lt;=60,"31-60",IF(J419&lt;=90,"61-90","90+"))))))</f>
        <v>0</v>
      </c>
      <c r="L419" s="9"/>
      <c r="M419" s="8"/>
    </row>
    <row r="420" spans="1:13">
      <c r="A420" s="8"/>
      <c r="B420" s="8"/>
      <c r="C420" s="8"/>
      <c r="D420" s="9"/>
      <c r="E420" s="10"/>
      <c r="F420" s="8"/>
      <c r="G420" s="10"/>
      <c r="H420" s="11">
        <f>IF(D420="","",D420+N(F420))</f>
        <v>0</v>
      </c>
      <c r="I420" s="12">
        <f>IF(E420="","",E420-N(G420))</f>
        <v>0</v>
      </c>
      <c r="J420" s="13">
        <f>IF(OR(H420="",I420=""),"",IF(I420&lt;=0,0,MAX(0,TODAY()-H420)))</f>
        <v>0</v>
      </c>
      <c r="K420" s="14">
        <f>IF(I420="","",IF(I420&lt;=0,"Paid",IF(J420=0,"Not due",IF(J420&lt;=30,"1-30",IF(J420&lt;=60,"31-60",IF(J420&lt;=90,"61-90","90+"))))))</f>
        <v>0</v>
      </c>
      <c r="L420" s="9"/>
      <c r="M420" s="8"/>
    </row>
    <row r="421" spans="1:13">
      <c r="A421" s="8"/>
      <c r="B421" s="8"/>
      <c r="C421" s="8"/>
      <c r="D421" s="9"/>
      <c r="E421" s="10"/>
      <c r="F421" s="8"/>
      <c r="G421" s="10"/>
      <c r="H421" s="11">
        <f>IF(D421="","",D421+N(F421))</f>
        <v>0</v>
      </c>
      <c r="I421" s="12">
        <f>IF(E421="","",E421-N(G421))</f>
        <v>0</v>
      </c>
      <c r="J421" s="13">
        <f>IF(OR(H421="",I421=""),"",IF(I421&lt;=0,0,MAX(0,TODAY()-H421)))</f>
        <v>0</v>
      </c>
      <c r="K421" s="14">
        <f>IF(I421="","",IF(I421&lt;=0,"Paid",IF(J421=0,"Not due",IF(J421&lt;=30,"1-30",IF(J421&lt;=60,"31-60",IF(J421&lt;=90,"61-90","90+"))))))</f>
        <v>0</v>
      </c>
      <c r="L421" s="9"/>
      <c r="M421" s="8"/>
    </row>
    <row r="422" spans="1:13">
      <c r="A422" s="8"/>
      <c r="B422" s="8"/>
      <c r="C422" s="8"/>
      <c r="D422" s="9"/>
      <c r="E422" s="10"/>
      <c r="F422" s="8"/>
      <c r="G422" s="10"/>
      <c r="H422" s="11">
        <f>IF(D422="","",D422+N(F422))</f>
        <v>0</v>
      </c>
      <c r="I422" s="12">
        <f>IF(E422="","",E422-N(G422))</f>
        <v>0</v>
      </c>
      <c r="J422" s="13">
        <f>IF(OR(H422="",I422=""),"",IF(I422&lt;=0,0,MAX(0,TODAY()-H422)))</f>
        <v>0</v>
      </c>
      <c r="K422" s="14">
        <f>IF(I422="","",IF(I422&lt;=0,"Paid",IF(J422=0,"Not due",IF(J422&lt;=30,"1-30",IF(J422&lt;=60,"31-60",IF(J422&lt;=90,"61-90","90+"))))))</f>
        <v>0</v>
      </c>
      <c r="L422" s="9"/>
      <c r="M422" s="8"/>
    </row>
    <row r="423" spans="1:13">
      <c r="A423" s="8"/>
      <c r="B423" s="8"/>
      <c r="C423" s="8"/>
      <c r="D423" s="9"/>
      <c r="E423" s="10"/>
      <c r="F423" s="8"/>
      <c r="G423" s="10"/>
      <c r="H423" s="11">
        <f>IF(D423="","",D423+N(F423))</f>
        <v>0</v>
      </c>
      <c r="I423" s="12">
        <f>IF(E423="","",E423-N(G423))</f>
        <v>0</v>
      </c>
      <c r="J423" s="13">
        <f>IF(OR(H423="",I423=""),"",IF(I423&lt;=0,0,MAX(0,TODAY()-H423)))</f>
        <v>0</v>
      </c>
      <c r="K423" s="14">
        <f>IF(I423="","",IF(I423&lt;=0,"Paid",IF(J423=0,"Not due",IF(J423&lt;=30,"1-30",IF(J423&lt;=60,"31-60",IF(J423&lt;=90,"61-90","90+"))))))</f>
        <v>0</v>
      </c>
      <c r="L423" s="9"/>
      <c r="M423" s="8"/>
    </row>
    <row r="424" spans="1:13">
      <c r="A424" s="8"/>
      <c r="B424" s="8"/>
      <c r="C424" s="8"/>
      <c r="D424" s="9"/>
      <c r="E424" s="10"/>
      <c r="F424" s="8"/>
      <c r="G424" s="10"/>
      <c r="H424" s="11">
        <f>IF(D424="","",D424+N(F424))</f>
        <v>0</v>
      </c>
      <c r="I424" s="12">
        <f>IF(E424="","",E424-N(G424))</f>
        <v>0</v>
      </c>
      <c r="J424" s="13">
        <f>IF(OR(H424="",I424=""),"",IF(I424&lt;=0,0,MAX(0,TODAY()-H424)))</f>
        <v>0</v>
      </c>
      <c r="K424" s="14">
        <f>IF(I424="","",IF(I424&lt;=0,"Paid",IF(J424=0,"Not due",IF(J424&lt;=30,"1-30",IF(J424&lt;=60,"31-60",IF(J424&lt;=90,"61-90","90+"))))))</f>
        <v>0</v>
      </c>
      <c r="L424" s="9"/>
      <c r="M424" s="8"/>
    </row>
    <row r="425" spans="1:13">
      <c r="A425" s="8"/>
      <c r="B425" s="8"/>
      <c r="C425" s="8"/>
      <c r="D425" s="9"/>
      <c r="E425" s="10"/>
      <c r="F425" s="8"/>
      <c r="G425" s="10"/>
      <c r="H425" s="11">
        <f>IF(D425="","",D425+N(F425))</f>
        <v>0</v>
      </c>
      <c r="I425" s="12">
        <f>IF(E425="","",E425-N(G425))</f>
        <v>0</v>
      </c>
      <c r="J425" s="13">
        <f>IF(OR(H425="",I425=""),"",IF(I425&lt;=0,0,MAX(0,TODAY()-H425)))</f>
        <v>0</v>
      </c>
      <c r="K425" s="14">
        <f>IF(I425="","",IF(I425&lt;=0,"Paid",IF(J425=0,"Not due",IF(J425&lt;=30,"1-30",IF(J425&lt;=60,"31-60",IF(J425&lt;=90,"61-90","90+"))))))</f>
        <v>0</v>
      </c>
      <c r="L425" s="9"/>
      <c r="M425" s="8"/>
    </row>
    <row r="426" spans="1:13">
      <c r="A426" s="8"/>
      <c r="B426" s="8"/>
      <c r="C426" s="8"/>
      <c r="D426" s="9"/>
      <c r="E426" s="10"/>
      <c r="F426" s="8"/>
      <c r="G426" s="10"/>
      <c r="H426" s="11">
        <f>IF(D426="","",D426+N(F426))</f>
        <v>0</v>
      </c>
      <c r="I426" s="12">
        <f>IF(E426="","",E426-N(G426))</f>
        <v>0</v>
      </c>
      <c r="J426" s="13">
        <f>IF(OR(H426="",I426=""),"",IF(I426&lt;=0,0,MAX(0,TODAY()-H426)))</f>
        <v>0</v>
      </c>
      <c r="K426" s="14">
        <f>IF(I426="","",IF(I426&lt;=0,"Paid",IF(J426=0,"Not due",IF(J426&lt;=30,"1-30",IF(J426&lt;=60,"31-60",IF(J426&lt;=90,"61-90","90+"))))))</f>
        <v>0</v>
      </c>
      <c r="L426" s="9"/>
      <c r="M426" s="8"/>
    </row>
    <row r="427" spans="1:13">
      <c r="A427" s="8"/>
      <c r="B427" s="8"/>
      <c r="C427" s="8"/>
      <c r="D427" s="9"/>
      <c r="E427" s="10"/>
      <c r="F427" s="8"/>
      <c r="G427" s="10"/>
      <c r="H427" s="11">
        <f>IF(D427="","",D427+N(F427))</f>
        <v>0</v>
      </c>
      <c r="I427" s="12">
        <f>IF(E427="","",E427-N(G427))</f>
        <v>0</v>
      </c>
      <c r="J427" s="13">
        <f>IF(OR(H427="",I427=""),"",IF(I427&lt;=0,0,MAX(0,TODAY()-H427)))</f>
        <v>0</v>
      </c>
      <c r="K427" s="14">
        <f>IF(I427="","",IF(I427&lt;=0,"Paid",IF(J427=0,"Not due",IF(J427&lt;=30,"1-30",IF(J427&lt;=60,"31-60",IF(J427&lt;=90,"61-90","90+"))))))</f>
        <v>0</v>
      </c>
      <c r="L427" s="9"/>
      <c r="M427" s="8"/>
    </row>
    <row r="428" spans="1:13">
      <c r="A428" s="8"/>
      <c r="B428" s="8"/>
      <c r="C428" s="8"/>
      <c r="D428" s="9"/>
      <c r="E428" s="10"/>
      <c r="F428" s="8"/>
      <c r="G428" s="10"/>
      <c r="H428" s="11">
        <f>IF(D428="","",D428+N(F428))</f>
        <v>0</v>
      </c>
      <c r="I428" s="12">
        <f>IF(E428="","",E428-N(G428))</f>
        <v>0</v>
      </c>
      <c r="J428" s="13">
        <f>IF(OR(H428="",I428=""),"",IF(I428&lt;=0,0,MAX(0,TODAY()-H428)))</f>
        <v>0</v>
      </c>
      <c r="K428" s="14">
        <f>IF(I428="","",IF(I428&lt;=0,"Paid",IF(J428=0,"Not due",IF(J428&lt;=30,"1-30",IF(J428&lt;=60,"31-60",IF(J428&lt;=90,"61-90","90+"))))))</f>
        <v>0</v>
      </c>
      <c r="L428" s="9"/>
      <c r="M428" s="8"/>
    </row>
    <row r="429" spans="1:13">
      <c r="A429" s="8"/>
      <c r="B429" s="8"/>
      <c r="C429" s="8"/>
      <c r="D429" s="9"/>
      <c r="E429" s="10"/>
      <c r="F429" s="8"/>
      <c r="G429" s="10"/>
      <c r="H429" s="11">
        <f>IF(D429="","",D429+N(F429))</f>
        <v>0</v>
      </c>
      <c r="I429" s="12">
        <f>IF(E429="","",E429-N(G429))</f>
        <v>0</v>
      </c>
      <c r="J429" s="13">
        <f>IF(OR(H429="",I429=""),"",IF(I429&lt;=0,0,MAX(0,TODAY()-H429)))</f>
        <v>0</v>
      </c>
      <c r="K429" s="14">
        <f>IF(I429="","",IF(I429&lt;=0,"Paid",IF(J429=0,"Not due",IF(J429&lt;=30,"1-30",IF(J429&lt;=60,"31-60",IF(J429&lt;=90,"61-90","90+"))))))</f>
        <v>0</v>
      </c>
      <c r="L429" s="9"/>
      <c r="M429" s="8"/>
    </row>
    <row r="430" spans="1:13">
      <c r="A430" s="8"/>
      <c r="B430" s="8"/>
      <c r="C430" s="8"/>
      <c r="D430" s="9"/>
      <c r="E430" s="10"/>
      <c r="F430" s="8"/>
      <c r="G430" s="10"/>
      <c r="H430" s="11">
        <f>IF(D430="","",D430+N(F430))</f>
        <v>0</v>
      </c>
      <c r="I430" s="12">
        <f>IF(E430="","",E430-N(G430))</f>
        <v>0</v>
      </c>
      <c r="J430" s="13">
        <f>IF(OR(H430="",I430=""),"",IF(I430&lt;=0,0,MAX(0,TODAY()-H430)))</f>
        <v>0</v>
      </c>
      <c r="K430" s="14">
        <f>IF(I430="","",IF(I430&lt;=0,"Paid",IF(J430=0,"Not due",IF(J430&lt;=30,"1-30",IF(J430&lt;=60,"31-60",IF(J430&lt;=90,"61-90","90+"))))))</f>
        <v>0</v>
      </c>
      <c r="L430" s="9"/>
      <c r="M430" s="8"/>
    </row>
    <row r="431" spans="1:13">
      <c r="A431" s="8"/>
      <c r="B431" s="8"/>
      <c r="C431" s="8"/>
      <c r="D431" s="9"/>
      <c r="E431" s="10"/>
      <c r="F431" s="8"/>
      <c r="G431" s="10"/>
      <c r="H431" s="11">
        <f>IF(D431="","",D431+N(F431))</f>
        <v>0</v>
      </c>
      <c r="I431" s="12">
        <f>IF(E431="","",E431-N(G431))</f>
        <v>0</v>
      </c>
      <c r="J431" s="13">
        <f>IF(OR(H431="",I431=""),"",IF(I431&lt;=0,0,MAX(0,TODAY()-H431)))</f>
        <v>0</v>
      </c>
      <c r="K431" s="14">
        <f>IF(I431="","",IF(I431&lt;=0,"Paid",IF(J431=0,"Not due",IF(J431&lt;=30,"1-30",IF(J431&lt;=60,"31-60",IF(J431&lt;=90,"61-90","90+"))))))</f>
        <v>0</v>
      </c>
      <c r="L431" s="9"/>
      <c r="M431" s="8"/>
    </row>
    <row r="432" spans="1:13">
      <c r="A432" s="8"/>
      <c r="B432" s="8"/>
      <c r="C432" s="8"/>
      <c r="D432" s="9"/>
      <c r="E432" s="10"/>
      <c r="F432" s="8"/>
      <c r="G432" s="10"/>
      <c r="H432" s="11">
        <f>IF(D432="","",D432+N(F432))</f>
        <v>0</v>
      </c>
      <c r="I432" s="12">
        <f>IF(E432="","",E432-N(G432))</f>
        <v>0</v>
      </c>
      <c r="J432" s="13">
        <f>IF(OR(H432="",I432=""),"",IF(I432&lt;=0,0,MAX(0,TODAY()-H432)))</f>
        <v>0</v>
      </c>
      <c r="K432" s="14">
        <f>IF(I432="","",IF(I432&lt;=0,"Paid",IF(J432=0,"Not due",IF(J432&lt;=30,"1-30",IF(J432&lt;=60,"31-60",IF(J432&lt;=90,"61-90","90+"))))))</f>
        <v>0</v>
      </c>
      <c r="L432" s="9"/>
      <c r="M432" s="8"/>
    </row>
    <row r="433" spans="1:13">
      <c r="A433" s="8"/>
      <c r="B433" s="8"/>
      <c r="C433" s="8"/>
      <c r="D433" s="9"/>
      <c r="E433" s="10"/>
      <c r="F433" s="8"/>
      <c r="G433" s="10"/>
      <c r="H433" s="11">
        <f>IF(D433="","",D433+N(F433))</f>
        <v>0</v>
      </c>
      <c r="I433" s="12">
        <f>IF(E433="","",E433-N(G433))</f>
        <v>0</v>
      </c>
      <c r="J433" s="13">
        <f>IF(OR(H433="",I433=""),"",IF(I433&lt;=0,0,MAX(0,TODAY()-H433)))</f>
        <v>0</v>
      </c>
      <c r="K433" s="14">
        <f>IF(I433="","",IF(I433&lt;=0,"Paid",IF(J433=0,"Not due",IF(J433&lt;=30,"1-30",IF(J433&lt;=60,"31-60",IF(J433&lt;=90,"61-90","90+"))))))</f>
        <v>0</v>
      </c>
      <c r="L433" s="9"/>
      <c r="M433" s="8"/>
    </row>
    <row r="434" spans="1:13">
      <c r="A434" s="8"/>
      <c r="B434" s="8"/>
      <c r="C434" s="8"/>
      <c r="D434" s="9"/>
      <c r="E434" s="10"/>
      <c r="F434" s="8"/>
      <c r="G434" s="10"/>
      <c r="H434" s="11">
        <f>IF(D434="","",D434+N(F434))</f>
        <v>0</v>
      </c>
      <c r="I434" s="12">
        <f>IF(E434="","",E434-N(G434))</f>
        <v>0</v>
      </c>
      <c r="J434" s="13">
        <f>IF(OR(H434="",I434=""),"",IF(I434&lt;=0,0,MAX(0,TODAY()-H434)))</f>
        <v>0</v>
      </c>
      <c r="K434" s="14">
        <f>IF(I434="","",IF(I434&lt;=0,"Paid",IF(J434=0,"Not due",IF(J434&lt;=30,"1-30",IF(J434&lt;=60,"31-60",IF(J434&lt;=90,"61-90","90+"))))))</f>
        <v>0</v>
      </c>
      <c r="L434" s="9"/>
      <c r="M434" s="8"/>
    </row>
    <row r="435" spans="1:13">
      <c r="A435" s="8"/>
      <c r="B435" s="8"/>
      <c r="C435" s="8"/>
      <c r="D435" s="9"/>
      <c r="E435" s="10"/>
      <c r="F435" s="8"/>
      <c r="G435" s="10"/>
      <c r="H435" s="11">
        <f>IF(D435="","",D435+N(F435))</f>
        <v>0</v>
      </c>
      <c r="I435" s="12">
        <f>IF(E435="","",E435-N(G435))</f>
        <v>0</v>
      </c>
      <c r="J435" s="13">
        <f>IF(OR(H435="",I435=""),"",IF(I435&lt;=0,0,MAX(0,TODAY()-H435)))</f>
        <v>0</v>
      </c>
      <c r="K435" s="14">
        <f>IF(I435="","",IF(I435&lt;=0,"Paid",IF(J435=0,"Not due",IF(J435&lt;=30,"1-30",IF(J435&lt;=60,"31-60",IF(J435&lt;=90,"61-90","90+"))))))</f>
        <v>0</v>
      </c>
      <c r="L435" s="9"/>
      <c r="M435" s="8"/>
    </row>
    <row r="436" spans="1:13">
      <c r="A436" s="8"/>
      <c r="B436" s="8"/>
      <c r="C436" s="8"/>
      <c r="D436" s="9"/>
      <c r="E436" s="10"/>
      <c r="F436" s="8"/>
      <c r="G436" s="10"/>
      <c r="H436" s="11">
        <f>IF(D436="","",D436+N(F436))</f>
        <v>0</v>
      </c>
      <c r="I436" s="12">
        <f>IF(E436="","",E436-N(G436))</f>
        <v>0</v>
      </c>
      <c r="J436" s="13">
        <f>IF(OR(H436="",I436=""),"",IF(I436&lt;=0,0,MAX(0,TODAY()-H436)))</f>
        <v>0</v>
      </c>
      <c r="K436" s="14">
        <f>IF(I436="","",IF(I436&lt;=0,"Paid",IF(J436=0,"Not due",IF(J436&lt;=30,"1-30",IF(J436&lt;=60,"31-60",IF(J436&lt;=90,"61-90","90+"))))))</f>
        <v>0</v>
      </c>
      <c r="L436" s="9"/>
      <c r="M436" s="8"/>
    </row>
    <row r="437" spans="1:13">
      <c r="A437" s="8"/>
      <c r="B437" s="8"/>
      <c r="C437" s="8"/>
      <c r="D437" s="9"/>
      <c r="E437" s="10"/>
      <c r="F437" s="8"/>
      <c r="G437" s="10"/>
      <c r="H437" s="11">
        <f>IF(D437="","",D437+N(F437))</f>
        <v>0</v>
      </c>
      <c r="I437" s="12">
        <f>IF(E437="","",E437-N(G437))</f>
        <v>0</v>
      </c>
      <c r="J437" s="13">
        <f>IF(OR(H437="",I437=""),"",IF(I437&lt;=0,0,MAX(0,TODAY()-H437)))</f>
        <v>0</v>
      </c>
      <c r="K437" s="14">
        <f>IF(I437="","",IF(I437&lt;=0,"Paid",IF(J437=0,"Not due",IF(J437&lt;=30,"1-30",IF(J437&lt;=60,"31-60",IF(J437&lt;=90,"61-90","90+"))))))</f>
        <v>0</v>
      </c>
      <c r="L437" s="9"/>
      <c r="M437" s="8"/>
    </row>
    <row r="438" spans="1:13">
      <c r="A438" s="8"/>
      <c r="B438" s="8"/>
      <c r="C438" s="8"/>
      <c r="D438" s="9"/>
      <c r="E438" s="10"/>
      <c r="F438" s="8"/>
      <c r="G438" s="10"/>
      <c r="H438" s="11">
        <f>IF(D438="","",D438+N(F438))</f>
        <v>0</v>
      </c>
      <c r="I438" s="12">
        <f>IF(E438="","",E438-N(G438))</f>
        <v>0</v>
      </c>
      <c r="J438" s="13">
        <f>IF(OR(H438="",I438=""),"",IF(I438&lt;=0,0,MAX(0,TODAY()-H438)))</f>
        <v>0</v>
      </c>
      <c r="K438" s="14">
        <f>IF(I438="","",IF(I438&lt;=0,"Paid",IF(J438=0,"Not due",IF(J438&lt;=30,"1-30",IF(J438&lt;=60,"31-60",IF(J438&lt;=90,"61-90","90+"))))))</f>
        <v>0</v>
      </c>
      <c r="L438" s="9"/>
      <c r="M438" s="8"/>
    </row>
    <row r="439" spans="1:13">
      <c r="A439" s="8"/>
      <c r="B439" s="8"/>
      <c r="C439" s="8"/>
      <c r="D439" s="9"/>
      <c r="E439" s="10"/>
      <c r="F439" s="8"/>
      <c r="G439" s="10"/>
      <c r="H439" s="11">
        <f>IF(D439="","",D439+N(F439))</f>
        <v>0</v>
      </c>
      <c r="I439" s="12">
        <f>IF(E439="","",E439-N(G439))</f>
        <v>0</v>
      </c>
      <c r="J439" s="13">
        <f>IF(OR(H439="",I439=""),"",IF(I439&lt;=0,0,MAX(0,TODAY()-H439)))</f>
        <v>0</v>
      </c>
      <c r="K439" s="14">
        <f>IF(I439="","",IF(I439&lt;=0,"Paid",IF(J439=0,"Not due",IF(J439&lt;=30,"1-30",IF(J439&lt;=60,"31-60",IF(J439&lt;=90,"61-90","90+"))))))</f>
        <v>0</v>
      </c>
      <c r="L439" s="9"/>
      <c r="M439" s="8"/>
    </row>
    <row r="440" spans="1:13">
      <c r="A440" s="8"/>
      <c r="B440" s="8"/>
      <c r="C440" s="8"/>
      <c r="D440" s="9"/>
      <c r="E440" s="10"/>
      <c r="F440" s="8"/>
      <c r="G440" s="10"/>
      <c r="H440" s="11">
        <f>IF(D440="","",D440+N(F440))</f>
        <v>0</v>
      </c>
      <c r="I440" s="12">
        <f>IF(E440="","",E440-N(G440))</f>
        <v>0</v>
      </c>
      <c r="J440" s="13">
        <f>IF(OR(H440="",I440=""),"",IF(I440&lt;=0,0,MAX(0,TODAY()-H440)))</f>
        <v>0</v>
      </c>
      <c r="K440" s="14">
        <f>IF(I440="","",IF(I440&lt;=0,"Paid",IF(J440=0,"Not due",IF(J440&lt;=30,"1-30",IF(J440&lt;=60,"31-60",IF(J440&lt;=90,"61-90","90+"))))))</f>
        <v>0</v>
      </c>
      <c r="L440" s="9"/>
      <c r="M440" s="8"/>
    </row>
    <row r="441" spans="1:13">
      <c r="A441" s="8"/>
      <c r="B441" s="8"/>
      <c r="C441" s="8"/>
      <c r="D441" s="9"/>
      <c r="E441" s="10"/>
      <c r="F441" s="8"/>
      <c r="G441" s="10"/>
      <c r="H441" s="11">
        <f>IF(D441="","",D441+N(F441))</f>
        <v>0</v>
      </c>
      <c r="I441" s="12">
        <f>IF(E441="","",E441-N(G441))</f>
        <v>0</v>
      </c>
      <c r="J441" s="13">
        <f>IF(OR(H441="",I441=""),"",IF(I441&lt;=0,0,MAX(0,TODAY()-H441)))</f>
        <v>0</v>
      </c>
      <c r="K441" s="14">
        <f>IF(I441="","",IF(I441&lt;=0,"Paid",IF(J441=0,"Not due",IF(J441&lt;=30,"1-30",IF(J441&lt;=60,"31-60",IF(J441&lt;=90,"61-90","90+"))))))</f>
        <v>0</v>
      </c>
      <c r="L441" s="9"/>
      <c r="M441" s="8"/>
    </row>
    <row r="442" spans="1:13">
      <c r="A442" s="8"/>
      <c r="B442" s="8"/>
      <c r="C442" s="8"/>
      <c r="D442" s="9"/>
      <c r="E442" s="10"/>
      <c r="F442" s="8"/>
      <c r="G442" s="10"/>
      <c r="H442" s="11">
        <f>IF(D442="","",D442+N(F442))</f>
        <v>0</v>
      </c>
      <c r="I442" s="12">
        <f>IF(E442="","",E442-N(G442))</f>
        <v>0</v>
      </c>
      <c r="J442" s="13">
        <f>IF(OR(H442="",I442=""),"",IF(I442&lt;=0,0,MAX(0,TODAY()-H442)))</f>
        <v>0</v>
      </c>
      <c r="K442" s="14">
        <f>IF(I442="","",IF(I442&lt;=0,"Paid",IF(J442=0,"Not due",IF(J442&lt;=30,"1-30",IF(J442&lt;=60,"31-60",IF(J442&lt;=90,"61-90","90+"))))))</f>
        <v>0</v>
      </c>
      <c r="L442" s="9"/>
      <c r="M442" s="8"/>
    </row>
    <row r="443" spans="1:13">
      <c r="A443" s="8"/>
      <c r="B443" s="8"/>
      <c r="C443" s="8"/>
      <c r="D443" s="9"/>
      <c r="E443" s="10"/>
      <c r="F443" s="8"/>
      <c r="G443" s="10"/>
      <c r="H443" s="11">
        <f>IF(D443="","",D443+N(F443))</f>
        <v>0</v>
      </c>
      <c r="I443" s="12">
        <f>IF(E443="","",E443-N(G443))</f>
        <v>0</v>
      </c>
      <c r="J443" s="13">
        <f>IF(OR(H443="",I443=""),"",IF(I443&lt;=0,0,MAX(0,TODAY()-H443)))</f>
        <v>0</v>
      </c>
      <c r="K443" s="14">
        <f>IF(I443="","",IF(I443&lt;=0,"Paid",IF(J443=0,"Not due",IF(J443&lt;=30,"1-30",IF(J443&lt;=60,"31-60",IF(J443&lt;=90,"61-90","90+"))))))</f>
        <v>0</v>
      </c>
      <c r="L443" s="9"/>
      <c r="M443" s="8"/>
    </row>
    <row r="444" spans="1:13">
      <c r="A444" s="8"/>
      <c r="B444" s="8"/>
      <c r="C444" s="8"/>
      <c r="D444" s="9"/>
      <c r="E444" s="10"/>
      <c r="F444" s="8"/>
      <c r="G444" s="10"/>
      <c r="H444" s="11">
        <f>IF(D444="","",D444+N(F444))</f>
        <v>0</v>
      </c>
      <c r="I444" s="12">
        <f>IF(E444="","",E444-N(G444))</f>
        <v>0</v>
      </c>
      <c r="J444" s="13">
        <f>IF(OR(H444="",I444=""),"",IF(I444&lt;=0,0,MAX(0,TODAY()-H444)))</f>
        <v>0</v>
      </c>
      <c r="K444" s="14">
        <f>IF(I444="","",IF(I444&lt;=0,"Paid",IF(J444=0,"Not due",IF(J444&lt;=30,"1-30",IF(J444&lt;=60,"31-60",IF(J444&lt;=90,"61-90","90+"))))))</f>
        <v>0</v>
      </c>
      <c r="L444" s="9"/>
      <c r="M444" s="8"/>
    </row>
    <row r="445" spans="1:13">
      <c r="A445" s="8"/>
      <c r="B445" s="8"/>
      <c r="C445" s="8"/>
      <c r="D445" s="9"/>
      <c r="E445" s="10"/>
      <c r="F445" s="8"/>
      <c r="G445" s="10"/>
      <c r="H445" s="11">
        <f>IF(D445="","",D445+N(F445))</f>
        <v>0</v>
      </c>
      <c r="I445" s="12">
        <f>IF(E445="","",E445-N(G445))</f>
        <v>0</v>
      </c>
      <c r="J445" s="13">
        <f>IF(OR(H445="",I445=""),"",IF(I445&lt;=0,0,MAX(0,TODAY()-H445)))</f>
        <v>0</v>
      </c>
      <c r="K445" s="14">
        <f>IF(I445="","",IF(I445&lt;=0,"Paid",IF(J445=0,"Not due",IF(J445&lt;=30,"1-30",IF(J445&lt;=60,"31-60",IF(J445&lt;=90,"61-90","90+"))))))</f>
        <v>0</v>
      </c>
      <c r="L445" s="9"/>
      <c r="M445" s="8"/>
    </row>
    <row r="446" spans="1:13">
      <c r="A446" s="8"/>
      <c r="B446" s="8"/>
      <c r="C446" s="8"/>
      <c r="D446" s="9"/>
      <c r="E446" s="10"/>
      <c r="F446" s="8"/>
      <c r="G446" s="10"/>
      <c r="H446" s="11">
        <f>IF(D446="","",D446+N(F446))</f>
        <v>0</v>
      </c>
      <c r="I446" s="12">
        <f>IF(E446="","",E446-N(G446))</f>
        <v>0</v>
      </c>
      <c r="J446" s="13">
        <f>IF(OR(H446="",I446=""),"",IF(I446&lt;=0,0,MAX(0,TODAY()-H446)))</f>
        <v>0</v>
      </c>
      <c r="K446" s="14">
        <f>IF(I446="","",IF(I446&lt;=0,"Paid",IF(J446=0,"Not due",IF(J446&lt;=30,"1-30",IF(J446&lt;=60,"31-60",IF(J446&lt;=90,"61-90","90+"))))))</f>
        <v>0</v>
      </c>
      <c r="L446" s="9"/>
      <c r="M446" s="8"/>
    </row>
    <row r="447" spans="1:13">
      <c r="A447" s="8"/>
      <c r="B447" s="8"/>
      <c r="C447" s="8"/>
      <c r="D447" s="9"/>
      <c r="E447" s="10"/>
      <c r="F447" s="8"/>
      <c r="G447" s="10"/>
      <c r="H447" s="11">
        <f>IF(D447="","",D447+N(F447))</f>
        <v>0</v>
      </c>
      <c r="I447" s="12">
        <f>IF(E447="","",E447-N(G447))</f>
        <v>0</v>
      </c>
      <c r="J447" s="13">
        <f>IF(OR(H447="",I447=""),"",IF(I447&lt;=0,0,MAX(0,TODAY()-H447)))</f>
        <v>0</v>
      </c>
      <c r="K447" s="14">
        <f>IF(I447="","",IF(I447&lt;=0,"Paid",IF(J447=0,"Not due",IF(J447&lt;=30,"1-30",IF(J447&lt;=60,"31-60",IF(J447&lt;=90,"61-90","90+"))))))</f>
        <v>0</v>
      </c>
      <c r="L447" s="9"/>
      <c r="M447" s="8"/>
    </row>
    <row r="448" spans="1:13">
      <c r="A448" s="8"/>
      <c r="B448" s="8"/>
      <c r="C448" s="8"/>
      <c r="D448" s="9"/>
      <c r="E448" s="10"/>
      <c r="F448" s="8"/>
      <c r="G448" s="10"/>
      <c r="H448" s="11">
        <f>IF(D448="","",D448+N(F448))</f>
        <v>0</v>
      </c>
      <c r="I448" s="12">
        <f>IF(E448="","",E448-N(G448))</f>
        <v>0</v>
      </c>
      <c r="J448" s="13">
        <f>IF(OR(H448="",I448=""),"",IF(I448&lt;=0,0,MAX(0,TODAY()-H448)))</f>
        <v>0</v>
      </c>
      <c r="K448" s="14">
        <f>IF(I448="","",IF(I448&lt;=0,"Paid",IF(J448=0,"Not due",IF(J448&lt;=30,"1-30",IF(J448&lt;=60,"31-60",IF(J448&lt;=90,"61-90","90+"))))))</f>
        <v>0</v>
      </c>
      <c r="L448" s="9"/>
      <c r="M448" s="8"/>
    </row>
    <row r="449" spans="1:13">
      <c r="A449" s="8"/>
      <c r="B449" s="8"/>
      <c r="C449" s="8"/>
      <c r="D449" s="9"/>
      <c r="E449" s="10"/>
      <c r="F449" s="8"/>
      <c r="G449" s="10"/>
      <c r="H449" s="11">
        <f>IF(D449="","",D449+N(F449))</f>
        <v>0</v>
      </c>
      <c r="I449" s="12">
        <f>IF(E449="","",E449-N(G449))</f>
        <v>0</v>
      </c>
      <c r="J449" s="13">
        <f>IF(OR(H449="",I449=""),"",IF(I449&lt;=0,0,MAX(0,TODAY()-H449)))</f>
        <v>0</v>
      </c>
      <c r="K449" s="14">
        <f>IF(I449="","",IF(I449&lt;=0,"Paid",IF(J449=0,"Not due",IF(J449&lt;=30,"1-30",IF(J449&lt;=60,"31-60",IF(J449&lt;=90,"61-90","90+"))))))</f>
        <v>0</v>
      </c>
      <c r="L449" s="9"/>
      <c r="M449" s="8"/>
    </row>
    <row r="450" spans="1:13">
      <c r="A450" s="8"/>
      <c r="B450" s="8"/>
      <c r="C450" s="8"/>
      <c r="D450" s="9"/>
      <c r="E450" s="10"/>
      <c r="F450" s="8"/>
      <c r="G450" s="10"/>
      <c r="H450" s="11">
        <f>IF(D450="","",D450+N(F450))</f>
        <v>0</v>
      </c>
      <c r="I450" s="12">
        <f>IF(E450="","",E450-N(G450))</f>
        <v>0</v>
      </c>
      <c r="J450" s="13">
        <f>IF(OR(H450="",I450=""),"",IF(I450&lt;=0,0,MAX(0,TODAY()-H450)))</f>
        <v>0</v>
      </c>
      <c r="K450" s="14">
        <f>IF(I450="","",IF(I450&lt;=0,"Paid",IF(J450=0,"Not due",IF(J450&lt;=30,"1-30",IF(J450&lt;=60,"31-60",IF(J450&lt;=90,"61-90","90+"))))))</f>
        <v>0</v>
      </c>
      <c r="L450" s="9"/>
      <c r="M450" s="8"/>
    </row>
    <row r="451" spans="1:13">
      <c r="A451" s="8"/>
      <c r="B451" s="8"/>
      <c r="C451" s="8"/>
      <c r="D451" s="9"/>
      <c r="E451" s="10"/>
      <c r="F451" s="8"/>
      <c r="G451" s="10"/>
      <c r="H451" s="11">
        <f>IF(D451="","",D451+N(F451))</f>
        <v>0</v>
      </c>
      <c r="I451" s="12">
        <f>IF(E451="","",E451-N(G451))</f>
        <v>0</v>
      </c>
      <c r="J451" s="13">
        <f>IF(OR(H451="",I451=""),"",IF(I451&lt;=0,0,MAX(0,TODAY()-H451)))</f>
        <v>0</v>
      </c>
      <c r="K451" s="14">
        <f>IF(I451="","",IF(I451&lt;=0,"Paid",IF(J451=0,"Not due",IF(J451&lt;=30,"1-30",IF(J451&lt;=60,"31-60",IF(J451&lt;=90,"61-90","90+"))))))</f>
        <v>0</v>
      </c>
      <c r="L451" s="9"/>
      <c r="M451" s="8"/>
    </row>
    <row r="452" spans="1:13">
      <c r="A452" s="8"/>
      <c r="B452" s="8"/>
      <c r="C452" s="8"/>
      <c r="D452" s="9"/>
      <c r="E452" s="10"/>
      <c r="F452" s="8"/>
      <c r="G452" s="10"/>
      <c r="H452" s="11">
        <f>IF(D452="","",D452+N(F452))</f>
        <v>0</v>
      </c>
      <c r="I452" s="12">
        <f>IF(E452="","",E452-N(G452))</f>
        <v>0</v>
      </c>
      <c r="J452" s="13">
        <f>IF(OR(H452="",I452=""),"",IF(I452&lt;=0,0,MAX(0,TODAY()-H452)))</f>
        <v>0</v>
      </c>
      <c r="K452" s="14">
        <f>IF(I452="","",IF(I452&lt;=0,"Paid",IF(J452=0,"Not due",IF(J452&lt;=30,"1-30",IF(J452&lt;=60,"31-60",IF(J452&lt;=90,"61-90","90+"))))))</f>
        <v>0</v>
      </c>
      <c r="L452" s="9"/>
      <c r="M452" s="8"/>
    </row>
    <row r="453" spans="1:13">
      <c r="A453" s="8"/>
      <c r="B453" s="8"/>
      <c r="C453" s="8"/>
      <c r="D453" s="9"/>
      <c r="E453" s="10"/>
      <c r="F453" s="8"/>
      <c r="G453" s="10"/>
      <c r="H453" s="11">
        <f>IF(D453="","",D453+N(F453))</f>
        <v>0</v>
      </c>
      <c r="I453" s="12">
        <f>IF(E453="","",E453-N(G453))</f>
        <v>0</v>
      </c>
      <c r="J453" s="13">
        <f>IF(OR(H453="",I453=""),"",IF(I453&lt;=0,0,MAX(0,TODAY()-H453)))</f>
        <v>0</v>
      </c>
      <c r="K453" s="14">
        <f>IF(I453="","",IF(I453&lt;=0,"Paid",IF(J453=0,"Not due",IF(J453&lt;=30,"1-30",IF(J453&lt;=60,"31-60",IF(J453&lt;=90,"61-90","90+"))))))</f>
        <v>0</v>
      </c>
      <c r="L453" s="9"/>
      <c r="M453" s="8"/>
    </row>
    <row r="454" spans="1:13">
      <c r="A454" s="8"/>
      <c r="B454" s="8"/>
      <c r="C454" s="8"/>
      <c r="D454" s="9"/>
      <c r="E454" s="10"/>
      <c r="F454" s="8"/>
      <c r="G454" s="10"/>
      <c r="H454" s="11">
        <f>IF(D454="","",D454+N(F454))</f>
        <v>0</v>
      </c>
      <c r="I454" s="12">
        <f>IF(E454="","",E454-N(G454))</f>
        <v>0</v>
      </c>
      <c r="J454" s="13">
        <f>IF(OR(H454="",I454=""),"",IF(I454&lt;=0,0,MAX(0,TODAY()-H454)))</f>
        <v>0</v>
      </c>
      <c r="K454" s="14">
        <f>IF(I454="","",IF(I454&lt;=0,"Paid",IF(J454=0,"Not due",IF(J454&lt;=30,"1-30",IF(J454&lt;=60,"31-60",IF(J454&lt;=90,"61-90","90+"))))))</f>
        <v>0</v>
      </c>
      <c r="L454" s="9"/>
      <c r="M454" s="8"/>
    </row>
    <row r="455" spans="1:13">
      <c r="A455" s="8"/>
      <c r="B455" s="8"/>
      <c r="C455" s="8"/>
      <c r="D455" s="9"/>
      <c r="E455" s="10"/>
      <c r="F455" s="8"/>
      <c r="G455" s="10"/>
      <c r="H455" s="11">
        <f>IF(D455="","",D455+N(F455))</f>
        <v>0</v>
      </c>
      <c r="I455" s="12">
        <f>IF(E455="","",E455-N(G455))</f>
        <v>0</v>
      </c>
      <c r="J455" s="13">
        <f>IF(OR(H455="",I455=""),"",IF(I455&lt;=0,0,MAX(0,TODAY()-H455)))</f>
        <v>0</v>
      </c>
      <c r="K455" s="14">
        <f>IF(I455="","",IF(I455&lt;=0,"Paid",IF(J455=0,"Not due",IF(J455&lt;=30,"1-30",IF(J455&lt;=60,"31-60",IF(J455&lt;=90,"61-90","90+"))))))</f>
        <v>0</v>
      </c>
      <c r="L455" s="9"/>
      <c r="M455" s="8"/>
    </row>
    <row r="456" spans="1:13">
      <c r="A456" s="8"/>
      <c r="B456" s="8"/>
      <c r="C456" s="8"/>
      <c r="D456" s="9"/>
      <c r="E456" s="10"/>
      <c r="F456" s="8"/>
      <c r="G456" s="10"/>
      <c r="H456" s="11">
        <f>IF(D456="","",D456+N(F456))</f>
        <v>0</v>
      </c>
      <c r="I456" s="12">
        <f>IF(E456="","",E456-N(G456))</f>
        <v>0</v>
      </c>
      <c r="J456" s="13">
        <f>IF(OR(H456="",I456=""),"",IF(I456&lt;=0,0,MAX(0,TODAY()-H456)))</f>
        <v>0</v>
      </c>
      <c r="K456" s="14">
        <f>IF(I456="","",IF(I456&lt;=0,"Paid",IF(J456=0,"Not due",IF(J456&lt;=30,"1-30",IF(J456&lt;=60,"31-60",IF(J456&lt;=90,"61-90","90+"))))))</f>
        <v>0</v>
      </c>
      <c r="L456" s="9"/>
      <c r="M456" s="8"/>
    </row>
    <row r="457" spans="1:13">
      <c r="A457" s="8"/>
      <c r="B457" s="8"/>
      <c r="C457" s="8"/>
      <c r="D457" s="9"/>
      <c r="E457" s="10"/>
      <c r="F457" s="8"/>
      <c r="G457" s="10"/>
      <c r="H457" s="11">
        <f>IF(D457="","",D457+N(F457))</f>
        <v>0</v>
      </c>
      <c r="I457" s="12">
        <f>IF(E457="","",E457-N(G457))</f>
        <v>0</v>
      </c>
      <c r="J457" s="13">
        <f>IF(OR(H457="",I457=""),"",IF(I457&lt;=0,0,MAX(0,TODAY()-H457)))</f>
        <v>0</v>
      </c>
      <c r="K457" s="14">
        <f>IF(I457="","",IF(I457&lt;=0,"Paid",IF(J457=0,"Not due",IF(J457&lt;=30,"1-30",IF(J457&lt;=60,"31-60",IF(J457&lt;=90,"61-90","90+"))))))</f>
        <v>0</v>
      </c>
      <c r="L457" s="9"/>
      <c r="M457" s="8"/>
    </row>
    <row r="458" spans="1:13">
      <c r="A458" s="8"/>
      <c r="B458" s="8"/>
      <c r="C458" s="8"/>
      <c r="D458" s="9"/>
      <c r="E458" s="10"/>
      <c r="F458" s="8"/>
      <c r="G458" s="10"/>
      <c r="H458" s="11">
        <f>IF(D458="","",D458+N(F458))</f>
        <v>0</v>
      </c>
      <c r="I458" s="12">
        <f>IF(E458="","",E458-N(G458))</f>
        <v>0</v>
      </c>
      <c r="J458" s="13">
        <f>IF(OR(H458="",I458=""),"",IF(I458&lt;=0,0,MAX(0,TODAY()-H458)))</f>
        <v>0</v>
      </c>
      <c r="K458" s="14">
        <f>IF(I458="","",IF(I458&lt;=0,"Paid",IF(J458=0,"Not due",IF(J458&lt;=30,"1-30",IF(J458&lt;=60,"31-60",IF(J458&lt;=90,"61-90","90+"))))))</f>
        <v>0</v>
      </c>
      <c r="L458" s="9"/>
      <c r="M458" s="8"/>
    </row>
    <row r="459" spans="1:13">
      <c r="A459" s="8"/>
      <c r="B459" s="8"/>
      <c r="C459" s="8"/>
      <c r="D459" s="9"/>
      <c r="E459" s="10"/>
      <c r="F459" s="8"/>
      <c r="G459" s="10"/>
      <c r="H459" s="11">
        <f>IF(D459="","",D459+N(F459))</f>
        <v>0</v>
      </c>
      <c r="I459" s="12">
        <f>IF(E459="","",E459-N(G459))</f>
        <v>0</v>
      </c>
      <c r="J459" s="13">
        <f>IF(OR(H459="",I459=""),"",IF(I459&lt;=0,0,MAX(0,TODAY()-H459)))</f>
        <v>0</v>
      </c>
      <c r="K459" s="14">
        <f>IF(I459="","",IF(I459&lt;=0,"Paid",IF(J459=0,"Not due",IF(J459&lt;=30,"1-30",IF(J459&lt;=60,"31-60",IF(J459&lt;=90,"61-90","90+"))))))</f>
        <v>0</v>
      </c>
      <c r="L459" s="9"/>
      <c r="M459" s="8"/>
    </row>
    <row r="460" spans="1:13">
      <c r="A460" s="8"/>
      <c r="B460" s="8"/>
      <c r="C460" s="8"/>
      <c r="D460" s="9"/>
      <c r="E460" s="10"/>
      <c r="F460" s="8"/>
      <c r="G460" s="10"/>
      <c r="H460" s="11">
        <f>IF(D460="","",D460+N(F460))</f>
        <v>0</v>
      </c>
      <c r="I460" s="12">
        <f>IF(E460="","",E460-N(G460))</f>
        <v>0</v>
      </c>
      <c r="J460" s="13">
        <f>IF(OR(H460="",I460=""),"",IF(I460&lt;=0,0,MAX(0,TODAY()-H460)))</f>
        <v>0</v>
      </c>
      <c r="K460" s="14">
        <f>IF(I460="","",IF(I460&lt;=0,"Paid",IF(J460=0,"Not due",IF(J460&lt;=30,"1-30",IF(J460&lt;=60,"31-60",IF(J460&lt;=90,"61-90","90+"))))))</f>
        <v>0</v>
      </c>
      <c r="L460" s="9"/>
      <c r="M460" s="8"/>
    </row>
    <row r="461" spans="1:13">
      <c r="A461" s="8"/>
      <c r="B461" s="8"/>
      <c r="C461" s="8"/>
      <c r="D461" s="9"/>
      <c r="E461" s="10"/>
      <c r="F461" s="8"/>
      <c r="G461" s="10"/>
      <c r="H461" s="11">
        <f>IF(D461="","",D461+N(F461))</f>
        <v>0</v>
      </c>
      <c r="I461" s="12">
        <f>IF(E461="","",E461-N(G461))</f>
        <v>0</v>
      </c>
      <c r="J461" s="13">
        <f>IF(OR(H461="",I461=""),"",IF(I461&lt;=0,0,MAX(0,TODAY()-H461)))</f>
        <v>0</v>
      </c>
      <c r="K461" s="14">
        <f>IF(I461="","",IF(I461&lt;=0,"Paid",IF(J461=0,"Not due",IF(J461&lt;=30,"1-30",IF(J461&lt;=60,"31-60",IF(J461&lt;=90,"61-90","90+"))))))</f>
        <v>0</v>
      </c>
      <c r="L461" s="9"/>
      <c r="M461" s="8"/>
    </row>
    <row r="462" spans="1:13">
      <c r="A462" s="8"/>
      <c r="B462" s="8"/>
      <c r="C462" s="8"/>
      <c r="D462" s="9"/>
      <c r="E462" s="10"/>
      <c r="F462" s="8"/>
      <c r="G462" s="10"/>
      <c r="H462" s="11">
        <f>IF(D462="","",D462+N(F462))</f>
        <v>0</v>
      </c>
      <c r="I462" s="12">
        <f>IF(E462="","",E462-N(G462))</f>
        <v>0</v>
      </c>
      <c r="J462" s="13">
        <f>IF(OR(H462="",I462=""),"",IF(I462&lt;=0,0,MAX(0,TODAY()-H462)))</f>
        <v>0</v>
      </c>
      <c r="K462" s="14">
        <f>IF(I462="","",IF(I462&lt;=0,"Paid",IF(J462=0,"Not due",IF(J462&lt;=30,"1-30",IF(J462&lt;=60,"31-60",IF(J462&lt;=90,"61-90","90+"))))))</f>
        <v>0</v>
      </c>
      <c r="L462" s="9"/>
      <c r="M462" s="8"/>
    </row>
    <row r="463" spans="1:13">
      <c r="A463" s="8"/>
      <c r="B463" s="8"/>
      <c r="C463" s="8"/>
      <c r="D463" s="9"/>
      <c r="E463" s="10"/>
      <c r="F463" s="8"/>
      <c r="G463" s="10"/>
      <c r="H463" s="11">
        <f>IF(D463="","",D463+N(F463))</f>
        <v>0</v>
      </c>
      <c r="I463" s="12">
        <f>IF(E463="","",E463-N(G463))</f>
        <v>0</v>
      </c>
      <c r="J463" s="13">
        <f>IF(OR(H463="",I463=""),"",IF(I463&lt;=0,0,MAX(0,TODAY()-H463)))</f>
        <v>0</v>
      </c>
      <c r="K463" s="14">
        <f>IF(I463="","",IF(I463&lt;=0,"Paid",IF(J463=0,"Not due",IF(J463&lt;=30,"1-30",IF(J463&lt;=60,"31-60",IF(J463&lt;=90,"61-90","90+"))))))</f>
        <v>0</v>
      </c>
      <c r="L463" s="9"/>
      <c r="M463" s="8"/>
    </row>
    <row r="464" spans="1:13">
      <c r="A464" s="8"/>
      <c r="B464" s="8"/>
      <c r="C464" s="8"/>
      <c r="D464" s="9"/>
      <c r="E464" s="10"/>
      <c r="F464" s="8"/>
      <c r="G464" s="10"/>
      <c r="H464" s="11">
        <f>IF(D464="","",D464+N(F464))</f>
        <v>0</v>
      </c>
      <c r="I464" s="12">
        <f>IF(E464="","",E464-N(G464))</f>
        <v>0</v>
      </c>
      <c r="J464" s="13">
        <f>IF(OR(H464="",I464=""),"",IF(I464&lt;=0,0,MAX(0,TODAY()-H464)))</f>
        <v>0</v>
      </c>
      <c r="K464" s="14">
        <f>IF(I464="","",IF(I464&lt;=0,"Paid",IF(J464=0,"Not due",IF(J464&lt;=30,"1-30",IF(J464&lt;=60,"31-60",IF(J464&lt;=90,"61-90","90+"))))))</f>
        <v>0</v>
      </c>
      <c r="L464" s="9"/>
      <c r="M464" s="8"/>
    </row>
    <row r="465" spans="1:13">
      <c r="A465" s="8"/>
      <c r="B465" s="8"/>
      <c r="C465" s="8"/>
      <c r="D465" s="9"/>
      <c r="E465" s="10"/>
      <c r="F465" s="8"/>
      <c r="G465" s="10"/>
      <c r="H465" s="11">
        <f>IF(D465="","",D465+N(F465))</f>
        <v>0</v>
      </c>
      <c r="I465" s="12">
        <f>IF(E465="","",E465-N(G465))</f>
        <v>0</v>
      </c>
      <c r="J465" s="13">
        <f>IF(OR(H465="",I465=""),"",IF(I465&lt;=0,0,MAX(0,TODAY()-H465)))</f>
        <v>0</v>
      </c>
      <c r="K465" s="14">
        <f>IF(I465="","",IF(I465&lt;=0,"Paid",IF(J465=0,"Not due",IF(J465&lt;=30,"1-30",IF(J465&lt;=60,"31-60",IF(J465&lt;=90,"61-90","90+"))))))</f>
        <v>0</v>
      </c>
      <c r="L465" s="9"/>
      <c r="M465" s="8"/>
    </row>
    <row r="466" spans="1:13">
      <c r="A466" s="8"/>
      <c r="B466" s="8"/>
      <c r="C466" s="8"/>
      <c r="D466" s="9"/>
      <c r="E466" s="10"/>
      <c r="F466" s="8"/>
      <c r="G466" s="10"/>
      <c r="H466" s="11">
        <f>IF(D466="","",D466+N(F466))</f>
        <v>0</v>
      </c>
      <c r="I466" s="12">
        <f>IF(E466="","",E466-N(G466))</f>
        <v>0</v>
      </c>
      <c r="J466" s="13">
        <f>IF(OR(H466="",I466=""),"",IF(I466&lt;=0,0,MAX(0,TODAY()-H466)))</f>
        <v>0</v>
      </c>
      <c r="K466" s="14">
        <f>IF(I466="","",IF(I466&lt;=0,"Paid",IF(J466=0,"Not due",IF(J466&lt;=30,"1-30",IF(J466&lt;=60,"31-60",IF(J466&lt;=90,"61-90","90+"))))))</f>
        <v>0</v>
      </c>
      <c r="L466" s="9"/>
      <c r="M466" s="8"/>
    </row>
    <row r="467" spans="1:13">
      <c r="A467" s="8"/>
      <c r="B467" s="8"/>
      <c r="C467" s="8"/>
      <c r="D467" s="9"/>
      <c r="E467" s="10"/>
      <c r="F467" s="8"/>
      <c r="G467" s="10"/>
      <c r="H467" s="11">
        <f>IF(D467="","",D467+N(F467))</f>
        <v>0</v>
      </c>
      <c r="I467" s="12">
        <f>IF(E467="","",E467-N(G467))</f>
        <v>0</v>
      </c>
      <c r="J467" s="13">
        <f>IF(OR(H467="",I467=""),"",IF(I467&lt;=0,0,MAX(0,TODAY()-H467)))</f>
        <v>0</v>
      </c>
      <c r="K467" s="14">
        <f>IF(I467="","",IF(I467&lt;=0,"Paid",IF(J467=0,"Not due",IF(J467&lt;=30,"1-30",IF(J467&lt;=60,"31-60",IF(J467&lt;=90,"61-90","90+"))))))</f>
        <v>0</v>
      </c>
      <c r="L467" s="9"/>
      <c r="M467" s="8"/>
    </row>
    <row r="468" spans="1:13">
      <c r="A468" s="8"/>
      <c r="B468" s="8"/>
      <c r="C468" s="8"/>
      <c r="D468" s="9"/>
      <c r="E468" s="10"/>
      <c r="F468" s="8"/>
      <c r="G468" s="10"/>
      <c r="H468" s="11">
        <f>IF(D468="","",D468+N(F468))</f>
        <v>0</v>
      </c>
      <c r="I468" s="12">
        <f>IF(E468="","",E468-N(G468))</f>
        <v>0</v>
      </c>
      <c r="J468" s="13">
        <f>IF(OR(H468="",I468=""),"",IF(I468&lt;=0,0,MAX(0,TODAY()-H468)))</f>
        <v>0</v>
      </c>
      <c r="K468" s="14">
        <f>IF(I468="","",IF(I468&lt;=0,"Paid",IF(J468=0,"Not due",IF(J468&lt;=30,"1-30",IF(J468&lt;=60,"31-60",IF(J468&lt;=90,"61-90","90+"))))))</f>
        <v>0</v>
      </c>
      <c r="L468" s="9"/>
      <c r="M468" s="8"/>
    </row>
    <row r="469" spans="1:13">
      <c r="A469" s="8"/>
      <c r="B469" s="8"/>
      <c r="C469" s="8"/>
      <c r="D469" s="9"/>
      <c r="E469" s="10"/>
      <c r="F469" s="8"/>
      <c r="G469" s="10"/>
      <c r="H469" s="11">
        <f>IF(D469="","",D469+N(F469))</f>
        <v>0</v>
      </c>
      <c r="I469" s="12">
        <f>IF(E469="","",E469-N(G469))</f>
        <v>0</v>
      </c>
      <c r="J469" s="13">
        <f>IF(OR(H469="",I469=""),"",IF(I469&lt;=0,0,MAX(0,TODAY()-H469)))</f>
        <v>0</v>
      </c>
      <c r="K469" s="14">
        <f>IF(I469="","",IF(I469&lt;=0,"Paid",IF(J469=0,"Not due",IF(J469&lt;=30,"1-30",IF(J469&lt;=60,"31-60",IF(J469&lt;=90,"61-90","90+"))))))</f>
        <v>0</v>
      </c>
      <c r="L469" s="9"/>
      <c r="M469" s="8"/>
    </row>
    <row r="470" spans="1:13">
      <c r="A470" s="8"/>
      <c r="B470" s="8"/>
      <c r="C470" s="8"/>
      <c r="D470" s="9"/>
      <c r="E470" s="10"/>
      <c r="F470" s="8"/>
      <c r="G470" s="10"/>
      <c r="H470" s="11">
        <f>IF(D470="","",D470+N(F470))</f>
        <v>0</v>
      </c>
      <c r="I470" s="12">
        <f>IF(E470="","",E470-N(G470))</f>
        <v>0</v>
      </c>
      <c r="J470" s="13">
        <f>IF(OR(H470="",I470=""),"",IF(I470&lt;=0,0,MAX(0,TODAY()-H470)))</f>
        <v>0</v>
      </c>
      <c r="K470" s="14">
        <f>IF(I470="","",IF(I470&lt;=0,"Paid",IF(J470=0,"Not due",IF(J470&lt;=30,"1-30",IF(J470&lt;=60,"31-60",IF(J470&lt;=90,"61-90","90+"))))))</f>
        <v>0</v>
      </c>
      <c r="L470" s="9"/>
      <c r="M470" s="8"/>
    </row>
    <row r="471" spans="1:13">
      <c r="A471" s="8"/>
      <c r="B471" s="8"/>
      <c r="C471" s="8"/>
      <c r="D471" s="9"/>
      <c r="E471" s="10"/>
      <c r="F471" s="8"/>
      <c r="G471" s="10"/>
      <c r="H471" s="11">
        <f>IF(D471="","",D471+N(F471))</f>
        <v>0</v>
      </c>
      <c r="I471" s="12">
        <f>IF(E471="","",E471-N(G471))</f>
        <v>0</v>
      </c>
      <c r="J471" s="13">
        <f>IF(OR(H471="",I471=""),"",IF(I471&lt;=0,0,MAX(0,TODAY()-H471)))</f>
        <v>0</v>
      </c>
      <c r="K471" s="14">
        <f>IF(I471="","",IF(I471&lt;=0,"Paid",IF(J471=0,"Not due",IF(J471&lt;=30,"1-30",IF(J471&lt;=60,"31-60",IF(J471&lt;=90,"61-90","90+"))))))</f>
        <v>0</v>
      </c>
      <c r="L471" s="9"/>
      <c r="M471" s="8"/>
    </row>
    <row r="472" spans="1:13">
      <c r="A472" s="8"/>
      <c r="B472" s="8"/>
      <c r="C472" s="8"/>
      <c r="D472" s="9"/>
      <c r="E472" s="10"/>
      <c r="F472" s="8"/>
      <c r="G472" s="10"/>
      <c r="H472" s="11">
        <f>IF(D472="","",D472+N(F472))</f>
        <v>0</v>
      </c>
      <c r="I472" s="12">
        <f>IF(E472="","",E472-N(G472))</f>
        <v>0</v>
      </c>
      <c r="J472" s="13">
        <f>IF(OR(H472="",I472=""),"",IF(I472&lt;=0,0,MAX(0,TODAY()-H472)))</f>
        <v>0</v>
      </c>
      <c r="K472" s="14">
        <f>IF(I472="","",IF(I472&lt;=0,"Paid",IF(J472=0,"Not due",IF(J472&lt;=30,"1-30",IF(J472&lt;=60,"31-60",IF(J472&lt;=90,"61-90","90+"))))))</f>
        <v>0</v>
      </c>
      <c r="L472" s="9"/>
      <c r="M472" s="8"/>
    </row>
    <row r="473" spans="1:13">
      <c r="A473" s="8"/>
      <c r="B473" s="8"/>
      <c r="C473" s="8"/>
      <c r="D473" s="9"/>
      <c r="E473" s="10"/>
      <c r="F473" s="8"/>
      <c r="G473" s="10"/>
      <c r="H473" s="11">
        <f>IF(D473="","",D473+N(F473))</f>
        <v>0</v>
      </c>
      <c r="I473" s="12">
        <f>IF(E473="","",E473-N(G473))</f>
        <v>0</v>
      </c>
      <c r="J473" s="13">
        <f>IF(OR(H473="",I473=""),"",IF(I473&lt;=0,0,MAX(0,TODAY()-H473)))</f>
        <v>0</v>
      </c>
      <c r="K473" s="14">
        <f>IF(I473="","",IF(I473&lt;=0,"Paid",IF(J473=0,"Not due",IF(J473&lt;=30,"1-30",IF(J473&lt;=60,"31-60",IF(J473&lt;=90,"61-90","90+"))))))</f>
        <v>0</v>
      </c>
      <c r="L473" s="9"/>
      <c r="M473" s="8"/>
    </row>
    <row r="474" spans="1:13">
      <c r="A474" s="8"/>
      <c r="B474" s="8"/>
      <c r="C474" s="8"/>
      <c r="D474" s="9"/>
      <c r="E474" s="10"/>
      <c r="F474" s="8"/>
      <c r="G474" s="10"/>
      <c r="H474" s="11">
        <f>IF(D474="","",D474+N(F474))</f>
        <v>0</v>
      </c>
      <c r="I474" s="12">
        <f>IF(E474="","",E474-N(G474))</f>
        <v>0</v>
      </c>
      <c r="J474" s="13">
        <f>IF(OR(H474="",I474=""),"",IF(I474&lt;=0,0,MAX(0,TODAY()-H474)))</f>
        <v>0</v>
      </c>
      <c r="K474" s="14">
        <f>IF(I474="","",IF(I474&lt;=0,"Paid",IF(J474=0,"Not due",IF(J474&lt;=30,"1-30",IF(J474&lt;=60,"31-60",IF(J474&lt;=90,"61-90","90+"))))))</f>
        <v>0</v>
      </c>
      <c r="L474" s="9"/>
      <c r="M474" s="8"/>
    </row>
    <row r="475" spans="1:13">
      <c r="A475" s="8"/>
      <c r="B475" s="8"/>
      <c r="C475" s="8"/>
      <c r="D475" s="9"/>
      <c r="E475" s="10"/>
      <c r="F475" s="8"/>
      <c r="G475" s="10"/>
      <c r="H475" s="11">
        <f>IF(D475="","",D475+N(F475))</f>
        <v>0</v>
      </c>
      <c r="I475" s="12">
        <f>IF(E475="","",E475-N(G475))</f>
        <v>0</v>
      </c>
      <c r="J475" s="13">
        <f>IF(OR(H475="",I475=""),"",IF(I475&lt;=0,0,MAX(0,TODAY()-H475)))</f>
        <v>0</v>
      </c>
      <c r="K475" s="14">
        <f>IF(I475="","",IF(I475&lt;=0,"Paid",IF(J475=0,"Not due",IF(J475&lt;=30,"1-30",IF(J475&lt;=60,"31-60",IF(J475&lt;=90,"61-90","90+"))))))</f>
        <v>0</v>
      </c>
      <c r="L475" s="9"/>
      <c r="M475" s="8"/>
    </row>
    <row r="476" spans="1:13">
      <c r="A476" s="8"/>
      <c r="B476" s="8"/>
      <c r="C476" s="8"/>
      <c r="D476" s="9"/>
      <c r="E476" s="10"/>
      <c r="F476" s="8"/>
      <c r="G476" s="10"/>
      <c r="H476" s="11">
        <f>IF(D476="","",D476+N(F476))</f>
        <v>0</v>
      </c>
      <c r="I476" s="12">
        <f>IF(E476="","",E476-N(G476))</f>
        <v>0</v>
      </c>
      <c r="J476" s="13">
        <f>IF(OR(H476="",I476=""),"",IF(I476&lt;=0,0,MAX(0,TODAY()-H476)))</f>
        <v>0</v>
      </c>
      <c r="K476" s="14">
        <f>IF(I476="","",IF(I476&lt;=0,"Paid",IF(J476=0,"Not due",IF(J476&lt;=30,"1-30",IF(J476&lt;=60,"31-60",IF(J476&lt;=90,"61-90","90+"))))))</f>
        <v>0</v>
      </c>
      <c r="L476" s="9"/>
      <c r="M476" s="8"/>
    </row>
    <row r="477" spans="1:13">
      <c r="A477" s="8"/>
      <c r="B477" s="8"/>
      <c r="C477" s="8"/>
      <c r="D477" s="9"/>
      <c r="E477" s="10"/>
      <c r="F477" s="8"/>
      <c r="G477" s="10"/>
      <c r="H477" s="11">
        <f>IF(D477="","",D477+N(F477))</f>
        <v>0</v>
      </c>
      <c r="I477" s="12">
        <f>IF(E477="","",E477-N(G477))</f>
        <v>0</v>
      </c>
      <c r="J477" s="13">
        <f>IF(OR(H477="",I477=""),"",IF(I477&lt;=0,0,MAX(0,TODAY()-H477)))</f>
        <v>0</v>
      </c>
      <c r="K477" s="14">
        <f>IF(I477="","",IF(I477&lt;=0,"Paid",IF(J477=0,"Not due",IF(J477&lt;=30,"1-30",IF(J477&lt;=60,"31-60",IF(J477&lt;=90,"61-90","90+"))))))</f>
        <v>0</v>
      </c>
      <c r="L477" s="9"/>
      <c r="M477" s="8"/>
    </row>
    <row r="478" spans="1:13">
      <c r="A478" s="8"/>
      <c r="B478" s="8"/>
      <c r="C478" s="8"/>
      <c r="D478" s="9"/>
      <c r="E478" s="10"/>
      <c r="F478" s="8"/>
      <c r="G478" s="10"/>
      <c r="H478" s="11">
        <f>IF(D478="","",D478+N(F478))</f>
        <v>0</v>
      </c>
      <c r="I478" s="12">
        <f>IF(E478="","",E478-N(G478))</f>
        <v>0</v>
      </c>
      <c r="J478" s="13">
        <f>IF(OR(H478="",I478=""),"",IF(I478&lt;=0,0,MAX(0,TODAY()-H478)))</f>
        <v>0</v>
      </c>
      <c r="K478" s="14">
        <f>IF(I478="","",IF(I478&lt;=0,"Paid",IF(J478=0,"Not due",IF(J478&lt;=30,"1-30",IF(J478&lt;=60,"31-60",IF(J478&lt;=90,"61-90","90+"))))))</f>
        <v>0</v>
      </c>
      <c r="L478" s="9"/>
      <c r="M478" s="8"/>
    </row>
    <row r="479" spans="1:13">
      <c r="A479" s="8"/>
      <c r="B479" s="8"/>
      <c r="C479" s="8"/>
      <c r="D479" s="9"/>
      <c r="E479" s="10"/>
      <c r="F479" s="8"/>
      <c r="G479" s="10"/>
      <c r="H479" s="11">
        <f>IF(D479="","",D479+N(F479))</f>
        <v>0</v>
      </c>
      <c r="I479" s="12">
        <f>IF(E479="","",E479-N(G479))</f>
        <v>0</v>
      </c>
      <c r="J479" s="13">
        <f>IF(OR(H479="",I479=""),"",IF(I479&lt;=0,0,MAX(0,TODAY()-H479)))</f>
        <v>0</v>
      </c>
      <c r="K479" s="14">
        <f>IF(I479="","",IF(I479&lt;=0,"Paid",IF(J479=0,"Not due",IF(J479&lt;=30,"1-30",IF(J479&lt;=60,"31-60",IF(J479&lt;=90,"61-90","90+"))))))</f>
        <v>0</v>
      </c>
      <c r="L479" s="9"/>
      <c r="M479" s="8"/>
    </row>
    <row r="480" spans="1:13">
      <c r="A480" s="8"/>
      <c r="B480" s="8"/>
      <c r="C480" s="8"/>
      <c r="D480" s="9"/>
      <c r="E480" s="10"/>
      <c r="F480" s="8"/>
      <c r="G480" s="10"/>
      <c r="H480" s="11">
        <f>IF(D480="","",D480+N(F480))</f>
        <v>0</v>
      </c>
      <c r="I480" s="12">
        <f>IF(E480="","",E480-N(G480))</f>
        <v>0</v>
      </c>
      <c r="J480" s="13">
        <f>IF(OR(H480="",I480=""),"",IF(I480&lt;=0,0,MAX(0,TODAY()-H480)))</f>
        <v>0</v>
      </c>
      <c r="K480" s="14">
        <f>IF(I480="","",IF(I480&lt;=0,"Paid",IF(J480=0,"Not due",IF(J480&lt;=30,"1-30",IF(J480&lt;=60,"31-60",IF(J480&lt;=90,"61-90","90+"))))))</f>
        <v>0</v>
      </c>
      <c r="L480" s="9"/>
      <c r="M480" s="8"/>
    </row>
    <row r="481" spans="1:13">
      <c r="A481" s="8"/>
      <c r="B481" s="8"/>
      <c r="C481" s="8"/>
      <c r="D481" s="9"/>
      <c r="E481" s="10"/>
      <c r="F481" s="8"/>
      <c r="G481" s="10"/>
      <c r="H481" s="11">
        <f>IF(D481="","",D481+N(F481))</f>
        <v>0</v>
      </c>
      <c r="I481" s="12">
        <f>IF(E481="","",E481-N(G481))</f>
        <v>0</v>
      </c>
      <c r="J481" s="13">
        <f>IF(OR(H481="",I481=""),"",IF(I481&lt;=0,0,MAX(0,TODAY()-H481)))</f>
        <v>0</v>
      </c>
      <c r="K481" s="14">
        <f>IF(I481="","",IF(I481&lt;=0,"Paid",IF(J481=0,"Not due",IF(J481&lt;=30,"1-30",IF(J481&lt;=60,"31-60",IF(J481&lt;=90,"61-90","90+"))))))</f>
        <v>0</v>
      </c>
      <c r="L481" s="9"/>
      <c r="M481" s="8"/>
    </row>
    <row r="482" spans="1:13">
      <c r="A482" s="8"/>
      <c r="B482" s="8"/>
      <c r="C482" s="8"/>
      <c r="D482" s="9"/>
      <c r="E482" s="10"/>
      <c r="F482" s="8"/>
      <c r="G482" s="10"/>
      <c r="H482" s="11">
        <f>IF(D482="","",D482+N(F482))</f>
        <v>0</v>
      </c>
      <c r="I482" s="12">
        <f>IF(E482="","",E482-N(G482))</f>
        <v>0</v>
      </c>
      <c r="J482" s="13">
        <f>IF(OR(H482="",I482=""),"",IF(I482&lt;=0,0,MAX(0,TODAY()-H482)))</f>
        <v>0</v>
      </c>
      <c r="K482" s="14">
        <f>IF(I482="","",IF(I482&lt;=0,"Paid",IF(J482=0,"Not due",IF(J482&lt;=30,"1-30",IF(J482&lt;=60,"31-60",IF(J482&lt;=90,"61-90","90+"))))))</f>
        <v>0</v>
      </c>
      <c r="L482" s="9"/>
      <c r="M482" s="8"/>
    </row>
    <row r="483" spans="1:13">
      <c r="A483" s="8"/>
      <c r="B483" s="8"/>
      <c r="C483" s="8"/>
      <c r="D483" s="9"/>
      <c r="E483" s="10"/>
      <c r="F483" s="8"/>
      <c r="G483" s="10"/>
      <c r="H483" s="11">
        <f>IF(D483="","",D483+N(F483))</f>
        <v>0</v>
      </c>
      <c r="I483" s="12">
        <f>IF(E483="","",E483-N(G483))</f>
        <v>0</v>
      </c>
      <c r="J483" s="13">
        <f>IF(OR(H483="",I483=""),"",IF(I483&lt;=0,0,MAX(0,TODAY()-H483)))</f>
        <v>0</v>
      </c>
      <c r="K483" s="14">
        <f>IF(I483="","",IF(I483&lt;=0,"Paid",IF(J483=0,"Not due",IF(J483&lt;=30,"1-30",IF(J483&lt;=60,"31-60",IF(J483&lt;=90,"61-90","90+"))))))</f>
        <v>0</v>
      </c>
      <c r="L483" s="9"/>
      <c r="M483" s="8"/>
    </row>
    <row r="484" spans="1:13">
      <c r="A484" s="8"/>
      <c r="B484" s="8"/>
      <c r="C484" s="8"/>
      <c r="D484" s="9"/>
      <c r="E484" s="10"/>
      <c r="F484" s="8"/>
      <c r="G484" s="10"/>
      <c r="H484" s="11">
        <f>IF(D484="","",D484+N(F484))</f>
        <v>0</v>
      </c>
      <c r="I484" s="12">
        <f>IF(E484="","",E484-N(G484))</f>
        <v>0</v>
      </c>
      <c r="J484" s="13">
        <f>IF(OR(H484="",I484=""),"",IF(I484&lt;=0,0,MAX(0,TODAY()-H484)))</f>
        <v>0</v>
      </c>
      <c r="K484" s="14">
        <f>IF(I484="","",IF(I484&lt;=0,"Paid",IF(J484=0,"Not due",IF(J484&lt;=30,"1-30",IF(J484&lt;=60,"31-60",IF(J484&lt;=90,"61-90","90+"))))))</f>
        <v>0</v>
      </c>
      <c r="L484" s="9"/>
      <c r="M484" s="8"/>
    </row>
    <row r="485" spans="1:13">
      <c r="A485" s="8"/>
      <c r="B485" s="8"/>
      <c r="C485" s="8"/>
      <c r="D485" s="9"/>
      <c r="E485" s="10"/>
      <c r="F485" s="8"/>
      <c r="G485" s="10"/>
      <c r="H485" s="11">
        <f>IF(D485="","",D485+N(F485))</f>
        <v>0</v>
      </c>
      <c r="I485" s="12">
        <f>IF(E485="","",E485-N(G485))</f>
        <v>0</v>
      </c>
      <c r="J485" s="13">
        <f>IF(OR(H485="",I485=""),"",IF(I485&lt;=0,0,MAX(0,TODAY()-H485)))</f>
        <v>0</v>
      </c>
      <c r="K485" s="14">
        <f>IF(I485="","",IF(I485&lt;=0,"Paid",IF(J485=0,"Not due",IF(J485&lt;=30,"1-30",IF(J485&lt;=60,"31-60",IF(J485&lt;=90,"61-90","90+"))))))</f>
        <v>0</v>
      </c>
      <c r="L485" s="9"/>
      <c r="M485" s="8"/>
    </row>
    <row r="486" spans="1:13">
      <c r="A486" s="8"/>
      <c r="B486" s="8"/>
      <c r="C486" s="8"/>
      <c r="D486" s="9"/>
      <c r="E486" s="10"/>
      <c r="F486" s="8"/>
      <c r="G486" s="10"/>
      <c r="H486" s="11">
        <f>IF(D486="","",D486+N(F486))</f>
        <v>0</v>
      </c>
      <c r="I486" s="12">
        <f>IF(E486="","",E486-N(G486))</f>
        <v>0</v>
      </c>
      <c r="J486" s="13">
        <f>IF(OR(H486="",I486=""),"",IF(I486&lt;=0,0,MAX(0,TODAY()-H486)))</f>
        <v>0</v>
      </c>
      <c r="K486" s="14">
        <f>IF(I486="","",IF(I486&lt;=0,"Paid",IF(J486=0,"Not due",IF(J486&lt;=30,"1-30",IF(J486&lt;=60,"31-60",IF(J486&lt;=90,"61-90","90+"))))))</f>
        <v>0</v>
      </c>
      <c r="L486" s="9"/>
      <c r="M486" s="8"/>
    </row>
    <row r="487" spans="1:13">
      <c r="A487" s="8"/>
      <c r="B487" s="8"/>
      <c r="C487" s="8"/>
      <c r="D487" s="9"/>
      <c r="E487" s="10"/>
      <c r="F487" s="8"/>
      <c r="G487" s="10"/>
      <c r="H487" s="11">
        <f>IF(D487="","",D487+N(F487))</f>
        <v>0</v>
      </c>
      <c r="I487" s="12">
        <f>IF(E487="","",E487-N(G487))</f>
        <v>0</v>
      </c>
      <c r="J487" s="13">
        <f>IF(OR(H487="",I487=""),"",IF(I487&lt;=0,0,MAX(0,TODAY()-H487)))</f>
        <v>0</v>
      </c>
      <c r="K487" s="14">
        <f>IF(I487="","",IF(I487&lt;=0,"Paid",IF(J487=0,"Not due",IF(J487&lt;=30,"1-30",IF(J487&lt;=60,"31-60",IF(J487&lt;=90,"61-90","90+"))))))</f>
        <v>0</v>
      </c>
      <c r="L487" s="9"/>
      <c r="M487" s="8"/>
    </row>
    <row r="488" spans="1:13">
      <c r="A488" s="8"/>
      <c r="B488" s="8"/>
      <c r="C488" s="8"/>
      <c r="D488" s="9"/>
      <c r="E488" s="10"/>
      <c r="F488" s="8"/>
      <c r="G488" s="10"/>
      <c r="H488" s="11">
        <f>IF(D488="","",D488+N(F488))</f>
        <v>0</v>
      </c>
      <c r="I488" s="12">
        <f>IF(E488="","",E488-N(G488))</f>
        <v>0</v>
      </c>
      <c r="J488" s="13">
        <f>IF(OR(H488="",I488=""),"",IF(I488&lt;=0,0,MAX(0,TODAY()-H488)))</f>
        <v>0</v>
      </c>
      <c r="K488" s="14">
        <f>IF(I488="","",IF(I488&lt;=0,"Paid",IF(J488=0,"Not due",IF(J488&lt;=30,"1-30",IF(J488&lt;=60,"31-60",IF(J488&lt;=90,"61-90","90+"))))))</f>
        <v>0</v>
      </c>
      <c r="L488" s="9"/>
      <c r="M488" s="8"/>
    </row>
    <row r="489" spans="1:13">
      <c r="A489" s="8"/>
      <c r="B489" s="8"/>
      <c r="C489" s="8"/>
      <c r="D489" s="9"/>
      <c r="E489" s="10"/>
      <c r="F489" s="8"/>
      <c r="G489" s="10"/>
      <c r="H489" s="11">
        <f>IF(D489="","",D489+N(F489))</f>
        <v>0</v>
      </c>
      <c r="I489" s="12">
        <f>IF(E489="","",E489-N(G489))</f>
        <v>0</v>
      </c>
      <c r="J489" s="13">
        <f>IF(OR(H489="",I489=""),"",IF(I489&lt;=0,0,MAX(0,TODAY()-H489)))</f>
        <v>0</v>
      </c>
      <c r="K489" s="14">
        <f>IF(I489="","",IF(I489&lt;=0,"Paid",IF(J489=0,"Not due",IF(J489&lt;=30,"1-30",IF(J489&lt;=60,"31-60",IF(J489&lt;=90,"61-90","90+"))))))</f>
        <v>0</v>
      </c>
      <c r="L489" s="9"/>
      <c r="M489" s="8"/>
    </row>
    <row r="490" spans="1:13">
      <c r="A490" s="8"/>
      <c r="B490" s="8"/>
      <c r="C490" s="8"/>
      <c r="D490" s="9"/>
      <c r="E490" s="10"/>
      <c r="F490" s="8"/>
      <c r="G490" s="10"/>
      <c r="H490" s="11">
        <f>IF(D490="","",D490+N(F490))</f>
        <v>0</v>
      </c>
      <c r="I490" s="12">
        <f>IF(E490="","",E490-N(G490))</f>
        <v>0</v>
      </c>
      <c r="J490" s="13">
        <f>IF(OR(H490="",I490=""),"",IF(I490&lt;=0,0,MAX(0,TODAY()-H490)))</f>
        <v>0</v>
      </c>
      <c r="K490" s="14">
        <f>IF(I490="","",IF(I490&lt;=0,"Paid",IF(J490=0,"Not due",IF(J490&lt;=30,"1-30",IF(J490&lt;=60,"31-60",IF(J490&lt;=90,"61-90","90+"))))))</f>
        <v>0</v>
      </c>
      <c r="L490" s="9"/>
      <c r="M490" s="8"/>
    </row>
    <row r="491" spans="1:13">
      <c r="A491" s="8"/>
      <c r="B491" s="8"/>
      <c r="C491" s="8"/>
      <c r="D491" s="9"/>
      <c r="E491" s="10"/>
      <c r="F491" s="8"/>
      <c r="G491" s="10"/>
      <c r="H491" s="11">
        <f>IF(D491="","",D491+N(F491))</f>
        <v>0</v>
      </c>
      <c r="I491" s="12">
        <f>IF(E491="","",E491-N(G491))</f>
        <v>0</v>
      </c>
      <c r="J491" s="13">
        <f>IF(OR(H491="",I491=""),"",IF(I491&lt;=0,0,MAX(0,TODAY()-H491)))</f>
        <v>0</v>
      </c>
      <c r="K491" s="14">
        <f>IF(I491="","",IF(I491&lt;=0,"Paid",IF(J491=0,"Not due",IF(J491&lt;=30,"1-30",IF(J491&lt;=60,"31-60",IF(J491&lt;=90,"61-90","90+"))))))</f>
        <v>0</v>
      </c>
      <c r="L491" s="9"/>
      <c r="M491" s="8"/>
    </row>
    <row r="492" spans="1:13">
      <c r="A492" s="8"/>
      <c r="B492" s="8"/>
      <c r="C492" s="8"/>
      <c r="D492" s="9"/>
      <c r="E492" s="10"/>
      <c r="F492" s="8"/>
      <c r="G492" s="10"/>
      <c r="H492" s="11">
        <f>IF(D492="","",D492+N(F492))</f>
        <v>0</v>
      </c>
      <c r="I492" s="12">
        <f>IF(E492="","",E492-N(G492))</f>
        <v>0</v>
      </c>
      <c r="J492" s="13">
        <f>IF(OR(H492="",I492=""),"",IF(I492&lt;=0,0,MAX(0,TODAY()-H492)))</f>
        <v>0</v>
      </c>
      <c r="K492" s="14">
        <f>IF(I492="","",IF(I492&lt;=0,"Paid",IF(J492=0,"Not due",IF(J492&lt;=30,"1-30",IF(J492&lt;=60,"31-60",IF(J492&lt;=90,"61-90","90+"))))))</f>
        <v>0</v>
      </c>
      <c r="L492" s="9"/>
      <c r="M492" s="8"/>
    </row>
    <row r="493" spans="1:13">
      <c r="A493" s="8"/>
      <c r="B493" s="8"/>
      <c r="C493" s="8"/>
      <c r="D493" s="9"/>
      <c r="E493" s="10"/>
      <c r="F493" s="8"/>
      <c r="G493" s="10"/>
      <c r="H493" s="11">
        <f>IF(D493="","",D493+N(F493))</f>
        <v>0</v>
      </c>
      <c r="I493" s="12">
        <f>IF(E493="","",E493-N(G493))</f>
        <v>0</v>
      </c>
      <c r="J493" s="13">
        <f>IF(OR(H493="",I493=""),"",IF(I493&lt;=0,0,MAX(0,TODAY()-H493)))</f>
        <v>0</v>
      </c>
      <c r="K493" s="14">
        <f>IF(I493="","",IF(I493&lt;=0,"Paid",IF(J493=0,"Not due",IF(J493&lt;=30,"1-30",IF(J493&lt;=60,"31-60",IF(J493&lt;=90,"61-90","90+"))))))</f>
        <v>0</v>
      </c>
      <c r="L493" s="9"/>
      <c r="M493" s="8"/>
    </row>
    <row r="494" spans="1:13">
      <c r="A494" s="8"/>
      <c r="B494" s="8"/>
      <c r="C494" s="8"/>
      <c r="D494" s="9"/>
      <c r="E494" s="10"/>
      <c r="F494" s="8"/>
      <c r="G494" s="10"/>
      <c r="H494" s="11">
        <f>IF(D494="","",D494+N(F494))</f>
        <v>0</v>
      </c>
      <c r="I494" s="12">
        <f>IF(E494="","",E494-N(G494))</f>
        <v>0</v>
      </c>
      <c r="J494" s="13">
        <f>IF(OR(H494="",I494=""),"",IF(I494&lt;=0,0,MAX(0,TODAY()-H494)))</f>
        <v>0</v>
      </c>
      <c r="K494" s="14">
        <f>IF(I494="","",IF(I494&lt;=0,"Paid",IF(J494=0,"Not due",IF(J494&lt;=30,"1-30",IF(J494&lt;=60,"31-60",IF(J494&lt;=90,"61-90","90+"))))))</f>
        <v>0</v>
      </c>
      <c r="L494" s="9"/>
      <c r="M494" s="8"/>
    </row>
    <row r="495" spans="1:13">
      <c r="A495" s="8"/>
      <c r="B495" s="8"/>
      <c r="C495" s="8"/>
      <c r="D495" s="9"/>
      <c r="E495" s="10"/>
      <c r="F495" s="8"/>
      <c r="G495" s="10"/>
      <c r="H495" s="11">
        <f>IF(D495="","",D495+N(F495))</f>
        <v>0</v>
      </c>
      <c r="I495" s="12">
        <f>IF(E495="","",E495-N(G495))</f>
        <v>0</v>
      </c>
      <c r="J495" s="13">
        <f>IF(OR(H495="",I495=""),"",IF(I495&lt;=0,0,MAX(0,TODAY()-H495)))</f>
        <v>0</v>
      </c>
      <c r="K495" s="14">
        <f>IF(I495="","",IF(I495&lt;=0,"Paid",IF(J495=0,"Not due",IF(J495&lt;=30,"1-30",IF(J495&lt;=60,"31-60",IF(J495&lt;=90,"61-90","90+"))))))</f>
        <v>0</v>
      </c>
      <c r="L495" s="9"/>
      <c r="M495" s="8"/>
    </row>
    <row r="496" spans="1:13">
      <c r="A496" s="8"/>
      <c r="B496" s="8"/>
      <c r="C496" s="8"/>
      <c r="D496" s="9"/>
      <c r="E496" s="10"/>
      <c r="F496" s="8"/>
      <c r="G496" s="10"/>
      <c r="H496" s="11">
        <f>IF(D496="","",D496+N(F496))</f>
        <v>0</v>
      </c>
      <c r="I496" s="12">
        <f>IF(E496="","",E496-N(G496))</f>
        <v>0</v>
      </c>
      <c r="J496" s="13">
        <f>IF(OR(H496="",I496=""),"",IF(I496&lt;=0,0,MAX(0,TODAY()-H496)))</f>
        <v>0</v>
      </c>
      <c r="K496" s="14">
        <f>IF(I496="","",IF(I496&lt;=0,"Paid",IF(J496=0,"Not due",IF(J496&lt;=30,"1-30",IF(J496&lt;=60,"31-60",IF(J496&lt;=90,"61-90","90+"))))))</f>
        <v>0</v>
      </c>
      <c r="L496" s="9"/>
      <c r="M496" s="8"/>
    </row>
    <row r="497" spans="1:13">
      <c r="A497" s="8"/>
      <c r="B497" s="8"/>
      <c r="C497" s="8"/>
      <c r="D497" s="9"/>
      <c r="E497" s="10"/>
      <c r="F497" s="8"/>
      <c r="G497" s="10"/>
      <c r="H497" s="11">
        <f>IF(D497="","",D497+N(F497))</f>
        <v>0</v>
      </c>
      <c r="I497" s="12">
        <f>IF(E497="","",E497-N(G497))</f>
        <v>0</v>
      </c>
      <c r="J497" s="13">
        <f>IF(OR(H497="",I497=""),"",IF(I497&lt;=0,0,MAX(0,TODAY()-H497)))</f>
        <v>0</v>
      </c>
      <c r="K497" s="14">
        <f>IF(I497="","",IF(I497&lt;=0,"Paid",IF(J497=0,"Not due",IF(J497&lt;=30,"1-30",IF(J497&lt;=60,"31-60",IF(J497&lt;=90,"61-90","90+"))))))</f>
        <v>0</v>
      </c>
      <c r="L497" s="9"/>
      <c r="M497" s="8"/>
    </row>
    <row r="498" spans="1:13">
      <c r="A498" s="8"/>
      <c r="B498" s="8"/>
      <c r="C498" s="8"/>
      <c r="D498" s="9"/>
      <c r="E498" s="10"/>
      <c r="F498" s="8"/>
      <c r="G498" s="10"/>
      <c r="H498" s="11">
        <f>IF(D498="","",D498+N(F498))</f>
        <v>0</v>
      </c>
      <c r="I498" s="12">
        <f>IF(E498="","",E498-N(G498))</f>
        <v>0</v>
      </c>
      <c r="J498" s="13">
        <f>IF(OR(H498="",I498=""),"",IF(I498&lt;=0,0,MAX(0,TODAY()-H498)))</f>
        <v>0</v>
      </c>
      <c r="K498" s="14">
        <f>IF(I498="","",IF(I498&lt;=0,"Paid",IF(J498=0,"Not due",IF(J498&lt;=30,"1-30",IF(J498&lt;=60,"31-60",IF(J498&lt;=90,"61-90","90+"))))))</f>
        <v>0</v>
      </c>
      <c r="L498" s="9"/>
      <c r="M498" s="8"/>
    </row>
    <row r="499" spans="1:13">
      <c r="A499" s="8"/>
      <c r="B499" s="8"/>
      <c r="C499" s="8"/>
      <c r="D499" s="9"/>
      <c r="E499" s="10"/>
      <c r="F499" s="8"/>
      <c r="G499" s="10"/>
      <c r="H499" s="11">
        <f>IF(D499="","",D499+N(F499))</f>
        <v>0</v>
      </c>
      <c r="I499" s="12">
        <f>IF(E499="","",E499-N(G499))</f>
        <v>0</v>
      </c>
      <c r="J499" s="13">
        <f>IF(OR(H499="",I499=""),"",IF(I499&lt;=0,0,MAX(0,TODAY()-H499)))</f>
        <v>0</v>
      </c>
      <c r="K499" s="14">
        <f>IF(I499="","",IF(I499&lt;=0,"Paid",IF(J499=0,"Not due",IF(J499&lt;=30,"1-30",IF(J499&lt;=60,"31-60",IF(J499&lt;=90,"61-90","90+"))))))</f>
        <v>0</v>
      </c>
      <c r="L499" s="9"/>
      <c r="M499" s="8"/>
    </row>
    <row r="500" spans="1:13">
      <c r="A500" s="8"/>
      <c r="B500" s="8"/>
      <c r="C500" s="8"/>
      <c r="D500" s="9"/>
      <c r="E500" s="10"/>
      <c r="F500" s="8"/>
      <c r="G500" s="10"/>
      <c r="H500" s="11">
        <f>IF(D500="","",D500+N(F500))</f>
        <v>0</v>
      </c>
      <c r="I500" s="12">
        <f>IF(E500="","",E500-N(G500))</f>
        <v>0</v>
      </c>
      <c r="J500" s="13">
        <f>IF(OR(H500="",I500=""),"",IF(I500&lt;=0,0,MAX(0,TODAY()-H500)))</f>
        <v>0</v>
      </c>
      <c r="K500" s="14">
        <f>IF(I500="","",IF(I500&lt;=0,"Paid",IF(J500=0,"Not due",IF(J500&lt;=30,"1-30",IF(J500&lt;=60,"31-60",IF(J500&lt;=90,"61-90","90+"))))))</f>
        <v>0</v>
      </c>
      <c r="L500" s="9"/>
      <c r="M500" s="8"/>
    </row>
    <row r="501" spans="1:13">
      <c r="A501" s="8"/>
      <c r="B501" s="8"/>
      <c r="C501" s="8"/>
      <c r="D501" s="9"/>
      <c r="E501" s="10"/>
      <c r="F501" s="8"/>
      <c r="G501" s="10"/>
      <c r="H501" s="11">
        <f>IF(D501="","",D501+N(F501))</f>
        <v>0</v>
      </c>
      <c r="I501" s="12">
        <f>IF(E501="","",E501-N(G501))</f>
        <v>0</v>
      </c>
      <c r="J501" s="13">
        <f>IF(OR(H501="",I501=""),"",IF(I501&lt;=0,0,MAX(0,TODAY()-H501)))</f>
        <v>0</v>
      </c>
      <c r="K501" s="14">
        <f>IF(I501="","",IF(I501&lt;=0,"Paid",IF(J501=0,"Not due",IF(J501&lt;=30,"1-30",IF(J501&lt;=60,"31-60",IF(J501&lt;=90,"61-90","90+"))))))</f>
        <v>0</v>
      </c>
      <c r="L501" s="9"/>
      <c r="M501" s="8"/>
    </row>
    <row r="502" spans="1:13">
      <c r="A502" s="8"/>
      <c r="B502" s="8"/>
      <c r="C502" s="8"/>
      <c r="D502" s="9"/>
      <c r="E502" s="10"/>
      <c r="F502" s="8"/>
      <c r="G502" s="10"/>
      <c r="H502" s="11">
        <f>IF(D502="","",D502+N(F502))</f>
        <v>0</v>
      </c>
      <c r="I502" s="12">
        <f>IF(E502="","",E502-N(G502))</f>
        <v>0</v>
      </c>
      <c r="J502" s="13">
        <f>IF(OR(H502="",I502=""),"",IF(I502&lt;=0,0,MAX(0,TODAY()-H502)))</f>
        <v>0</v>
      </c>
      <c r="K502" s="14">
        <f>IF(I502="","",IF(I502&lt;=0,"Paid",IF(J502=0,"Not due",IF(J502&lt;=30,"1-30",IF(J502&lt;=60,"31-60",IF(J502&lt;=90,"61-90","90+"))))))</f>
        <v>0</v>
      </c>
      <c r="L502" s="9"/>
      <c r="M502" s="8"/>
    </row>
    <row r="503" spans="1:13">
      <c r="A503" s="8"/>
      <c r="B503" s="8"/>
      <c r="C503" s="8"/>
      <c r="D503" s="9"/>
      <c r="E503" s="10"/>
      <c r="F503" s="8"/>
      <c r="G503" s="10"/>
      <c r="H503" s="11">
        <f>IF(D503="","",D503+N(F503))</f>
        <v>0</v>
      </c>
      <c r="I503" s="12">
        <f>IF(E503="","",E503-N(G503))</f>
        <v>0</v>
      </c>
      <c r="J503" s="13">
        <f>IF(OR(H503="",I503=""),"",IF(I503&lt;=0,0,MAX(0,TODAY()-H503)))</f>
        <v>0</v>
      </c>
      <c r="K503" s="14">
        <f>IF(I503="","",IF(I503&lt;=0,"Paid",IF(J503=0,"Not due",IF(J503&lt;=30,"1-30",IF(J503&lt;=60,"31-60",IF(J503&lt;=90,"61-90","90+"))))))</f>
        <v>0</v>
      </c>
      <c r="L503" s="9"/>
      <c r="M503" s="8"/>
    </row>
    <row r="504" spans="1:13">
      <c r="A504" s="8"/>
      <c r="B504" s="8"/>
      <c r="C504" s="8"/>
      <c r="D504" s="9"/>
      <c r="E504" s="10"/>
      <c r="F504" s="8"/>
      <c r="G504" s="10"/>
      <c r="H504" s="11">
        <f>IF(D504="","",D504+N(F504))</f>
        <v>0</v>
      </c>
      <c r="I504" s="12">
        <f>IF(E504="","",E504-N(G504))</f>
        <v>0</v>
      </c>
      <c r="J504" s="13">
        <f>IF(OR(H504="",I504=""),"",IF(I504&lt;=0,0,MAX(0,TODAY()-H504)))</f>
        <v>0</v>
      </c>
      <c r="K504" s="14">
        <f>IF(I504="","",IF(I504&lt;=0,"Paid",IF(J504=0,"Not due",IF(J504&lt;=30,"1-30",IF(J504&lt;=60,"31-60",IF(J504&lt;=90,"61-90","90+"))))))</f>
        <v>0</v>
      </c>
      <c r="L504" s="9"/>
      <c r="M504" s="8"/>
    </row>
    <row r="505" spans="1:13">
      <c r="A505" s="8"/>
      <c r="B505" s="8"/>
      <c r="C505" s="8"/>
      <c r="D505" s="9"/>
      <c r="E505" s="10"/>
      <c r="F505" s="8"/>
      <c r="G505" s="10"/>
      <c r="H505" s="11">
        <f>IF(D505="","",D505+N(F505))</f>
        <v>0</v>
      </c>
      <c r="I505" s="12">
        <f>IF(E505="","",E505-N(G505))</f>
        <v>0</v>
      </c>
      <c r="J505" s="13">
        <f>IF(OR(H505="",I505=""),"",IF(I505&lt;=0,0,MAX(0,TODAY()-H505)))</f>
        <v>0</v>
      </c>
      <c r="K505" s="14">
        <f>IF(I505="","",IF(I505&lt;=0,"Paid",IF(J505=0,"Not due",IF(J505&lt;=30,"1-30",IF(J505&lt;=60,"31-60",IF(J505&lt;=90,"61-90","90+"))))))</f>
        <v>0</v>
      </c>
      <c r="L505" s="9"/>
      <c r="M505" s="8"/>
    </row>
    <row r="506" spans="1:13">
      <c r="A506" s="8"/>
      <c r="B506" s="8"/>
      <c r="C506" s="8"/>
      <c r="D506" s="9"/>
      <c r="E506" s="10"/>
      <c r="F506" s="8"/>
      <c r="G506" s="10"/>
      <c r="H506" s="11">
        <f>IF(D506="","",D506+N(F506))</f>
        <v>0</v>
      </c>
      <c r="I506" s="12">
        <f>IF(E506="","",E506-N(G506))</f>
        <v>0</v>
      </c>
      <c r="J506" s="13">
        <f>IF(OR(H506="",I506=""),"",IF(I506&lt;=0,0,MAX(0,TODAY()-H506)))</f>
        <v>0</v>
      </c>
      <c r="K506" s="14">
        <f>IF(I506="","",IF(I506&lt;=0,"Paid",IF(J506=0,"Not due",IF(J506&lt;=30,"1-30",IF(J506&lt;=60,"31-60",IF(J506&lt;=90,"61-90","90+"))))))</f>
        <v>0</v>
      </c>
      <c r="L506" s="9"/>
      <c r="M506" s="8"/>
    </row>
    <row r="507" spans="1:13">
      <c r="A507" s="8"/>
      <c r="B507" s="8"/>
      <c r="C507" s="8"/>
      <c r="D507" s="9"/>
      <c r="E507" s="10"/>
      <c r="F507" s="8"/>
      <c r="G507" s="10"/>
      <c r="H507" s="11">
        <f>IF(D507="","",D507+N(F507))</f>
        <v>0</v>
      </c>
      <c r="I507" s="12">
        <f>IF(E507="","",E507-N(G507))</f>
        <v>0</v>
      </c>
      <c r="J507" s="13">
        <f>IF(OR(H507="",I507=""),"",IF(I507&lt;=0,0,MAX(0,TODAY()-H507)))</f>
        <v>0</v>
      </c>
      <c r="K507" s="14">
        <f>IF(I507="","",IF(I507&lt;=0,"Paid",IF(J507=0,"Not due",IF(J507&lt;=30,"1-30",IF(J507&lt;=60,"31-60",IF(J507&lt;=90,"61-90","90+"))))))</f>
        <v>0</v>
      </c>
      <c r="L507" s="9"/>
      <c r="M507" s="8"/>
    </row>
    <row r="508" spans="1:13">
      <c r="A508" s="8"/>
      <c r="B508" s="8"/>
      <c r="C508" s="8"/>
      <c r="D508" s="9"/>
      <c r="E508" s="10"/>
      <c r="F508" s="8"/>
      <c r="G508" s="10"/>
      <c r="H508" s="11">
        <f>IF(D508="","",D508+N(F508))</f>
        <v>0</v>
      </c>
      <c r="I508" s="12">
        <f>IF(E508="","",E508-N(G508))</f>
        <v>0</v>
      </c>
      <c r="J508" s="13">
        <f>IF(OR(H508="",I508=""),"",IF(I508&lt;=0,0,MAX(0,TODAY()-H508)))</f>
        <v>0</v>
      </c>
      <c r="K508" s="14">
        <f>IF(I508="","",IF(I508&lt;=0,"Paid",IF(J508=0,"Not due",IF(J508&lt;=30,"1-30",IF(J508&lt;=60,"31-60",IF(J508&lt;=90,"61-90","90+"))))))</f>
        <v>0</v>
      </c>
      <c r="L508" s="9"/>
      <c r="M508" s="8"/>
    </row>
    <row r="509" spans="1:13">
      <c r="A509" s="8"/>
      <c r="B509" s="8"/>
      <c r="C509" s="8"/>
      <c r="D509" s="9"/>
      <c r="E509" s="10"/>
      <c r="F509" s="8"/>
      <c r="G509" s="10"/>
      <c r="H509" s="11">
        <f>IF(D509="","",D509+N(F509))</f>
        <v>0</v>
      </c>
      <c r="I509" s="12">
        <f>IF(E509="","",E509-N(G509))</f>
        <v>0</v>
      </c>
      <c r="J509" s="13">
        <f>IF(OR(H509="",I509=""),"",IF(I509&lt;=0,0,MAX(0,TODAY()-H509)))</f>
        <v>0</v>
      </c>
      <c r="K509" s="14">
        <f>IF(I509="","",IF(I509&lt;=0,"Paid",IF(J509=0,"Not due",IF(J509&lt;=30,"1-30",IF(J509&lt;=60,"31-60",IF(J509&lt;=90,"61-90","90+"))))))</f>
        <v>0</v>
      </c>
      <c r="L509" s="9"/>
      <c r="M509" s="8"/>
    </row>
    <row r="510" spans="1:13">
      <c r="A510" s="8"/>
      <c r="B510" s="8"/>
      <c r="C510" s="8"/>
      <c r="D510" s="9"/>
      <c r="E510" s="10"/>
      <c r="F510" s="8"/>
      <c r="G510" s="10"/>
      <c r="H510" s="11">
        <f>IF(D510="","",D510+N(F510))</f>
        <v>0</v>
      </c>
      <c r="I510" s="12">
        <f>IF(E510="","",E510-N(G510))</f>
        <v>0</v>
      </c>
      <c r="J510" s="13">
        <f>IF(OR(H510="",I510=""),"",IF(I510&lt;=0,0,MAX(0,TODAY()-H510)))</f>
        <v>0</v>
      </c>
      <c r="K510" s="14">
        <f>IF(I510="","",IF(I510&lt;=0,"Paid",IF(J510=0,"Not due",IF(J510&lt;=30,"1-30",IF(J510&lt;=60,"31-60",IF(J510&lt;=90,"61-90","90+"))))))</f>
        <v>0</v>
      </c>
      <c r="L510" s="9"/>
      <c r="M510" s="8"/>
    </row>
    <row r="511" spans="1:13">
      <c r="A511" s="8"/>
      <c r="B511" s="8"/>
      <c r="C511" s="8"/>
      <c r="D511" s="9"/>
      <c r="E511" s="10"/>
      <c r="F511" s="8"/>
      <c r="G511" s="10"/>
      <c r="H511" s="11">
        <f>IF(D511="","",D511+N(F511))</f>
        <v>0</v>
      </c>
      <c r="I511" s="12">
        <f>IF(E511="","",E511-N(G511))</f>
        <v>0</v>
      </c>
      <c r="J511" s="13">
        <f>IF(OR(H511="",I511=""),"",IF(I511&lt;=0,0,MAX(0,TODAY()-H511)))</f>
        <v>0</v>
      </c>
      <c r="K511" s="14">
        <f>IF(I511="","",IF(I511&lt;=0,"Paid",IF(J511=0,"Not due",IF(J511&lt;=30,"1-30",IF(J511&lt;=60,"31-60",IF(J511&lt;=90,"61-90","90+"))))))</f>
        <v>0</v>
      </c>
      <c r="L511" s="9"/>
      <c r="M511" s="8"/>
    </row>
    <row r="512" spans="1:13">
      <c r="A512" s="8"/>
      <c r="B512" s="8"/>
      <c r="C512" s="8"/>
      <c r="D512" s="9"/>
      <c r="E512" s="10"/>
      <c r="F512" s="8"/>
      <c r="G512" s="10"/>
      <c r="H512" s="11">
        <f>IF(D512="","",D512+N(F512))</f>
        <v>0</v>
      </c>
      <c r="I512" s="12">
        <f>IF(E512="","",E512-N(G512))</f>
        <v>0</v>
      </c>
      <c r="J512" s="13">
        <f>IF(OR(H512="",I512=""),"",IF(I512&lt;=0,0,MAX(0,TODAY()-H512)))</f>
        <v>0</v>
      </c>
      <c r="K512" s="14">
        <f>IF(I512="","",IF(I512&lt;=0,"Paid",IF(J512=0,"Not due",IF(J512&lt;=30,"1-30",IF(J512&lt;=60,"31-60",IF(J512&lt;=90,"61-90","90+"))))))</f>
        <v>0</v>
      </c>
      <c r="L512" s="9"/>
      <c r="M512" s="8"/>
    </row>
    <row r="513" spans="1:13">
      <c r="A513" s="8"/>
      <c r="B513" s="8"/>
      <c r="C513" s="8"/>
      <c r="D513" s="9"/>
      <c r="E513" s="10"/>
      <c r="F513" s="8"/>
      <c r="G513" s="10"/>
      <c r="H513" s="11">
        <f>IF(D513="","",D513+N(F513))</f>
        <v>0</v>
      </c>
      <c r="I513" s="12">
        <f>IF(E513="","",E513-N(G513))</f>
        <v>0</v>
      </c>
      <c r="J513" s="13">
        <f>IF(OR(H513="",I513=""),"",IF(I513&lt;=0,0,MAX(0,TODAY()-H513)))</f>
        <v>0</v>
      </c>
      <c r="K513" s="14">
        <f>IF(I513="","",IF(I513&lt;=0,"Paid",IF(J513=0,"Not due",IF(J513&lt;=30,"1-30",IF(J513&lt;=60,"31-60",IF(J513&lt;=90,"61-90","90+"))))))</f>
        <v>0</v>
      </c>
      <c r="L513" s="9"/>
      <c r="M513" s="8"/>
    </row>
    <row r="514" spans="1:13">
      <c r="A514" s="8"/>
      <c r="B514" s="8"/>
      <c r="C514" s="8"/>
      <c r="D514" s="9"/>
      <c r="E514" s="10"/>
      <c r="F514" s="8"/>
      <c r="G514" s="10"/>
      <c r="H514" s="11">
        <f>IF(D514="","",D514+N(F514))</f>
        <v>0</v>
      </c>
      <c r="I514" s="12">
        <f>IF(E514="","",E514-N(G514))</f>
        <v>0</v>
      </c>
      <c r="J514" s="13">
        <f>IF(OR(H514="",I514=""),"",IF(I514&lt;=0,0,MAX(0,TODAY()-H514)))</f>
        <v>0</v>
      </c>
      <c r="K514" s="14">
        <f>IF(I514="","",IF(I514&lt;=0,"Paid",IF(J514=0,"Not due",IF(J514&lt;=30,"1-30",IF(J514&lt;=60,"31-60",IF(J514&lt;=90,"61-90","90+"))))))</f>
        <v>0</v>
      </c>
      <c r="L514" s="9"/>
      <c r="M514" s="8"/>
    </row>
    <row r="515" spans="1:13">
      <c r="A515" s="8"/>
      <c r="B515" s="8"/>
      <c r="C515" s="8"/>
      <c r="D515" s="9"/>
      <c r="E515" s="10"/>
      <c r="F515" s="8"/>
      <c r="G515" s="10"/>
      <c r="H515" s="11">
        <f>IF(D515="","",D515+N(F515))</f>
        <v>0</v>
      </c>
      <c r="I515" s="12">
        <f>IF(E515="","",E515-N(G515))</f>
        <v>0</v>
      </c>
      <c r="J515" s="13">
        <f>IF(OR(H515="",I515=""),"",IF(I515&lt;=0,0,MAX(0,TODAY()-H515)))</f>
        <v>0</v>
      </c>
      <c r="K515" s="14">
        <f>IF(I515="","",IF(I515&lt;=0,"Paid",IF(J515=0,"Not due",IF(J515&lt;=30,"1-30",IF(J515&lt;=60,"31-60",IF(J515&lt;=90,"61-90","90+"))))))</f>
        <v>0</v>
      </c>
      <c r="L515" s="9"/>
      <c r="M515" s="8"/>
    </row>
    <row r="516" spans="1:13">
      <c r="A516" s="8"/>
      <c r="B516" s="8"/>
      <c r="C516" s="8"/>
      <c r="D516" s="9"/>
      <c r="E516" s="10"/>
      <c r="F516" s="8"/>
      <c r="G516" s="10"/>
      <c r="H516" s="11">
        <f>IF(D516="","",D516+N(F516))</f>
        <v>0</v>
      </c>
      <c r="I516" s="12">
        <f>IF(E516="","",E516-N(G516))</f>
        <v>0</v>
      </c>
      <c r="J516" s="13">
        <f>IF(OR(H516="",I516=""),"",IF(I516&lt;=0,0,MAX(0,TODAY()-H516)))</f>
        <v>0</v>
      </c>
      <c r="K516" s="14">
        <f>IF(I516="","",IF(I516&lt;=0,"Paid",IF(J516=0,"Not due",IF(J516&lt;=30,"1-30",IF(J516&lt;=60,"31-60",IF(J516&lt;=90,"61-90","90+"))))))</f>
        <v>0</v>
      </c>
      <c r="L516" s="9"/>
      <c r="M516" s="8"/>
    </row>
    <row r="517" spans="1:13">
      <c r="A517" s="8"/>
      <c r="B517" s="8"/>
      <c r="C517" s="8"/>
      <c r="D517" s="9"/>
      <c r="E517" s="10"/>
      <c r="F517" s="8"/>
      <c r="G517" s="10"/>
      <c r="H517" s="11">
        <f>IF(D517="","",D517+N(F517))</f>
        <v>0</v>
      </c>
      <c r="I517" s="12">
        <f>IF(E517="","",E517-N(G517))</f>
        <v>0</v>
      </c>
      <c r="J517" s="13">
        <f>IF(OR(H517="",I517=""),"",IF(I517&lt;=0,0,MAX(0,TODAY()-H517)))</f>
        <v>0</v>
      </c>
      <c r="K517" s="14">
        <f>IF(I517="","",IF(I517&lt;=0,"Paid",IF(J517=0,"Not due",IF(J517&lt;=30,"1-30",IF(J517&lt;=60,"31-60",IF(J517&lt;=90,"61-90","90+"))))))</f>
        <v>0</v>
      </c>
      <c r="L517" s="9"/>
      <c r="M517" s="8"/>
    </row>
    <row r="518" spans="1:13">
      <c r="A518" s="8"/>
      <c r="B518" s="8"/>
      <c r="C518" s="8"/>
      <c r="D518" s="9"/>
      <c r="E518" s="10"/>
      <c r="F518" s="8"/>
      <c r="G518" s="10"/>
      <c r="H518" s="11">
        <f>IF(D518="","",D518+N(F518))</f>
        <v>0</v>
      </c>
      <c r="I518" s="12">
        <f>IF(E518="","",E518-N(G518))</f>
        <v>0</v>
      </c>
      <c r="J518" s="13">
        <f>IF(OR(H518="",I518=""),"",IF(I518&lt;=0,0,MAX(0,TODAY()-H518)))</f>
        <v>0</v>
      </c>
      <c r="K518" s="14">
        <f>IF(I518="","",IF(I518&lt;=0,"Paid",IF(J518=0,"Not due",IF(J518&lt;=30,"1-30",IF(J518&lt;=60,"31-60",IF(J518&lt;=90,"61-90","90+"))))))</f>
        <v>0</v>
      </c>
      <c r="L518" s="9"/>
      <c r="M518" s="8"/>
    </row>
    <row r="519" spans="1:13">
      <c r="A519" s="8"/>
      <c r="B519" s="8"/>
      <c r="C519" s="8"/>
      <c r="D519" s="9"/>
      <c r="E519" s="10"/>
      <c r="F519" s="8"/>
      <c r="G519" s="10"/>
      <c r="H519" s="11">
        <f>IF(D519="","",D519+N(F519))</f>
        <v>0</v>
      </c>
      <c r="I519" s="12">
        <f>IF(E519="","",E519-N(G519))</f>
        <v>0</v>
      </c>
      <c r="J519" s="13">
        <f>IF(OR(H519="",I519=""),"",IF(I519&lt;=0,0,MAX(0,TODAY()-H519)))</f>
        <v>0</v>
      </c>
      <c r="K519" s="14">
        <f>IF(I519="","",IF(I519&lt;=0,"Paid",IF(J519=0,"Not due",IF(J519&lt;=30,"1-30",IF(J519&lt;=60,"31-60",IF(J519&lt;=90,"61-90","90+"))))))</f>
        <v>0</v>
      </c>
      <c r="L519" s="9"/>
      <c r="M519" s="8"/>
    </row>
    <row r="520" spans="1:13">
      <c r="A520" s="8"/>
      <c r="B520" s="8"/>
      <c r="C520" s="8"/>
      <c r="D520" s="9"/>
      <c r="E520" s="10"/>
      <c r="F520" s="8"/>
      <c r="G520" s="10"/>
      <c r="H520" s="11">
        <f>IF(D520="","",D520+N(F520))</f>
        <v>0</v>
      </c>
      <c r="I520" s="12">
        <f>IF(E520="","",E520-N(G520))</f>
        <v>0</v>
      </c>
      <c r="J520" s="13">
        <f>IF(OR(H520="",I520=""),"",IF(I520&lt;=0,0,MAX(0,TODAY()-H520)))</f>
        <v>0</v>
      </c>
      <c r="K520" s="14">
        <f>IF(I520="","",IF(I520&lt;=0,"Paid",IF(J520=0,"Not due",IF(J520&lt;=30,"1-30",IF(J520&lt;=60,"31-60",IF(J520&lt;=90,"61-90","90+"))))))</f>
        <v>0</v>
      </c>
      <c r="L520" s="9"/>
      <c r="M520" s="8"/>
    </row>
    <row r="521" spans="1:13">
      <c r="A521" s="8"/>
      <c r="B521" s="8"/>
      <c r="C521" s="8"/>
      <c r="D521" s="9"/>
      <c r="E521" s="10"/>
      <c r="F521" s="8"/>
      <c r="G521" s="10"/>
      <c r="H521" s="11">
        <f>IF(D521="","",D521+N(F521))</f>
        <v>0</v>
      </c>
      <c r="I521" s="12">
        <f>IF(E521="","",E521-N(G521))</f>
        <v>0</v>
      </c>
      <c r="J521" s="13">
        <f>IF(OR(H521="",I521=""),"",IF(I521&lt;=0,0,MAX(0,TODAY()-H521)))</f>
        <v>0</v>
      </c>
      <c r="K521" s="14">
        <f>IF(I521="","",IF(I521&lt;=0,"Paid",IF(J521=0,"Not due",IF(J521&lt;=30,"1-30",IF(J521&lt;=60,"31-60",IF(J521&lt;=90,"61-90","90+"))))))</f>
        <v>0</v>
      </c>
      <c r="L521" s="9"/>
      <c r="M521" s="8"/>
    </row>
    <row r="522" spans="1:13">
      <c r="A522" s="8"/>
      <c r="B522" s="8"/>
      <c r="C522" s="8"/>
      <c r="D522" s="9"/>
      <c r="E522" s="10"/>
      <c r="F522" s="8"/>
      <c r="G522" s="10"/>
      <c r="H522" s="11">
        <f>IF(D522="","",D522+N(F522))</f>
        <v>0</v>
      </c>
      <c r="I522" s="12">
        <f>IF(E522="","",E522-N(G522))</f>
        <v>0</v>
      </c>
      <c r="J522" s="13">
        <f>IF(OR(H522="",I522=""),"",IF(I522&lt;=0,0,MAX(0,TODAY()-H522)))</f>
        <v>0</v>
      </c>
      <c r="K522" s="14">
        <f>IF(I522="","",IF(I522&lt;=0,"Paid",IF(J522=0,"Not due",IF(J522&lt;=30,"1-30",IF(J522&lt;=60,"31-60",IF(J522&lt;=90,"61-90","90+"))))))</f>
        <v>0</v>
      </c>
      <c r="L522" s="9"/>
      <c r="M522" s="8"/>
    </row>
    <row r="523" spans="1:13">
      <c r="A523" s="8"/>
      <c r="B523" s="8"/>
      <c r="C523" s="8"/>
      <c r="D523" s="9"/>
      <c r="E523" s="10"/>
      <c r="F523" s="8"/>
      <c r="G523" s="10"/>
      <c r="H523" s="11">
        <f>IF(D523="","",D523+N(F523))</f>
        <v>0</v>
      </c>
      <c r="I523" s="12">
        <f>IF(E523="","",E523-N(G523))</f>
        <v>0</v>
      </c>
      <c r="J523" s="13">
        <f>IF(OR(H523="",I523=""),"",IF(I523&lt;=0,0,MAX(0,TODAY()-H523)))</f>
        <v>0</v>
      </c>
      <c r="K523" s="14">
        <f>IF(I523="","",IF(I523&lt;=0,"Paid",IF(J523=0,"Not due",IF(J523&lt;=30,"1-30",IF(J523&lt;=60,"31-60",IF(J523&lt;=90,"61-90","90+"))))))</f>
        <v>0</v>
      </c>
      <c r="L523" s="9"/>
      <c r="M523" s="8"/>
    </row>
    <row r="524" spans="1:13">
      <c r="A524" s="8"/>
      <c r="B524" s="8"/>
      <c r="C524" s="8"/>
      <c r="D524" s="9"/>
      <c r="E524" s="10"/>
      <c r="F524" s="8"/>
      <c r="G524" s="10"/>
      <c r="H524" s="11">
        <f>IF(D524="","",D524+N(F524))</f>
        <v>0</v>
      </c>
      <c r="I524" s="12">
        <f>IF(E524="","",E524-N(G524))</f>
        <v>0</v>
      </c>
      <c r="J524" s="13">
        <f>IF(OR(H524="",I524=""),"",IF(I524&lt;=0,0,MAX(0,TODAY()-H524)))</f>
        <v>0</v>
      </c>
      <c r="K524" s="14">
        <f>IF(I524="","",IF(I524&lt;=0,"Paid",IF(J524=0,"Not due",IF(J524&lt;=30,"1-30",IF(J524&lt;=60,"31-60",IF(J524&lt;=90,"61-90","90+"))))))</f>
        <v>0</v>
      </c>
      <c r="L524" s="9"/>
      <c r="M524" s="8"/>
    </row>
    <row r="525" spans="1:13">
      <c r="A525" s="8"/>
      <c r="B525" s="8"/>
      <c r="C525" s="8"/>
      <c r="D525" s="9"/>
      <c r="E525" s="10"/>
      <c r="F525" s="8"/>
      <c r="G525" s="10"/>
      <c r="H525" s="11">
        <f>IF(D525="","",D525+N(F525))</f>
        <v>0</v>
      </c>
      <c r="I525" s="12">
        <f>IF(E525="","",E525-N(G525))</f>
        <v>0</v>
      </c>
      <c r="J525" s="13">
        <f>IF(OR(H525="",I525=""),"",IF(I525&lt;=0,0,MAX(0,TODAY()-H525)))</f>
        <v>0</v>
      </c>
      <c r="K525" s="14">
        <f>IF(I525="","",IF(I525&lt;=0,"Paid",IF(J525=0,"Not due",IF(J525&lt;=30,"1-30",IF(J525&lt;=60,"31-60",IF(J525&lt;=90,"61-90","90+"))))))</f>
        <v>0</v>
      </c>
      <c r="L525" s="9"/>
      <c r="M525" s="8"/>
    </row>
    <row r="526" spans="1:13">
      <c r="A526" s="8"/>
      <c r="B526" s="8"/>
      <c r="C526" s="8"/>
      <c r="D526" s="9"/>
      <c r="E526" s="10"/>
      <c r="F526" s="8"/>
      <c r="G526" s="10"/>
      <c r="H526" s="11">
        <f>IF(D526="","",D526+N(F526))</f>
        <v>0</v>
      </c>
      <c r="I526" s="12">
        <f>IF(E526="","",E526-N(G526))</f>
        <v>0</v>
      </c>
      <c r="J526" s="13">
        <f>IF(OR(H526="",I526=""),"",IF(I526&lt;=0,0,MAX(0,TODAY()-H526)))</f>
        <v>0</v>
      </c>
      <c r="K526" s="14">
        <f>IF(I526="","",IF(I526&lt;=0,"Paid",IF(J526=0,"Not due",IF(J526&lt;=30,"1-30",IF(J526&lt;=60,"31-60",IF(J526&lt;=90,"61-90","90+"))))))</f>
        <v>0</v>
      </c>
      <c r="L526" s="9"/>
      <c r="M526" s="8"/>
    </row>
    <row r="527" spans="1:13">
      <c r="A527" s="8"/>
      <c r="B527" s="8"/>
      <c r="C527" s="8"/>
      <c r="D527" s="9"/>
      <c r="E527" s="10"/>
      <c r="F527" s="8"/>
      <c r="G527" s="10"/>
      <c r="H527" s="11">
        <f>IF(D527="","",D527+N(F527))</f>
        <v>0</v>
      </c>
      <c r="I527" s="12">
        <f>IF(E527="","",E527-N(G527))</f>
        <v>0</v>
      </c>
      <c r="J527" s="13">
        <f>IF(OR(H527="",I527=""),"",IF(I527&lt;=0,0,MAX(0,TODAY()-H527)))</f>
        <v>0</v>
      </c>
      <c r="K527" s="14">
        <f>IF(I527="","",IF(I527&lt;=0,"Paid",IF(J527=0,"Not due",IF(J527&lt;=30,"1-30",IF(J527&lt;=60,"31-60",IF(J527&lt;=90,"61-90","90+"))))))</f>
        <v>0</v>
      </c>
      <c r="L527" s="9"/>
      <c r="M527" s="8"/>
    </row>
    <row r="528" spans="1:13">
      <c r="A528" s="8"/>
      <c r="B528" s="8"/>
      <c r="C528" s="8"/>
      <c r="D528" s="9"/>
      <c r="E528" s="10"/>
      <c r="F528" s="8"/>
      <c r="G528" s="10"/>
      <c r="H528" s="11">
        <f>IF(D528="","",D528+N(F528))</f>
        <v>0</v>
      </c>
      <c r="I528" s="12">
        <f>IF(E528="","",E528-N(G528))</f>
        <v>0</v>
      </c>
      <c r="J528" s="13">
        <f>IF(OR(H528="",I528=""),"",IF(I528&lt;=0,0,MAX(0,TODAY()-H528)))</f>
        <v>0</v>
      </c>
      <c r="K528" s="14">
        <f>IF(I528="","",IF(I528&lt;=0,"Paid",IF(J528=0,"Not due",IF(J528&lt;=30,"1-30",IF(J528&lt;=60,"31-60",IF(J528&lt;=90,"61-90","90+"))))))</f>
        <v>0</v>
      </c>
      <c r="L528" s="9"/>
      <c r="M528" s="8"/>
    </row>
    <row r="529" spans="1:13">
      <c r="A529" s="8"/>
      <c r="B529" s="8"/>
      <c r="C529" s="8"/>
      <c r="D529" s="9"/>
      <c r="E529" s="10"/>
      <c r="F529" s="8"/>
      <c r="G529" s="10"/>
      <c r="H529" s="11">
        <f>IF(D529="","",D529+N(F529))</f>
        <v>0</v>
      </c>
      <c r="I529" s="12">
        <f>IF(E529="","",E529-N(G529))</f>
        <v>0</v>
      </c>
      <c r="J529" s="13">
        <f>IF(OR(H529="",I529=""),"",IF(I529&lt;=0,0,MAX(0,TODAY()-H529)))</f>
        <v>0</v>
      </c>
      <c r="K529" s="14">
        <f>IF(I529="","",IF(I529&lt;=0,"Paid",IF(J529=0,"Not due",IF(J529&lt;=30,"1-30",IF(J529&lt;=60,"31-60",IF(J529&lt;=90,"61-90","90+"))))))</f>
        <v>0</v>
      </c>
      <c r="L529" s="9"/>
      <c r="M529" s="8"/>
    </row>
    <row r="530" spans="1:13">
      <c r="A530" s="8"/>
      <c r="B530" s="8"/>
      <c r="C530" s="8"/>
      <c r="D530" s="9"/>
      <c r="E530" s="10"/>
      <c r="F530" s="8"/>
      <c r="G530" s="10"/>
      <c r="H530" s="11">
        <f>IF(D530="","",D530+N(F530))</f>
        <v>0</v>
      </c>
      <c r="I530" s="12">
        <f>IF(E530="","",E530-N(G530))</f>
        <v>0</v>
      </c>
      <c r="J530" s="13">
        <f>IF(OR(H530="",I530=""),"",IF(I530&lt;=0,0,MAX(0,TODAY()-H530)))</f>
        <v>0</v>
      </c>
      <c r="K530" s="14">
        <f>IF(I530="","",IF(I530&lt;=0,"Paid",IF(J530=0,"Not due",IF(J530&lt;=30,"1-30",IF(J530&lt;=60,"31-60",IF(J530&lt;=90,"61-90","90+"))))))</f>
        <v>0</v>
      </c>
      <c r="L530" s="9"/>
      <c r="M530" s="8"/>
    </row>
    <row r="531" spans="1:13">
      <c r="A531" s="8"/>
      <c r="B531" s="8"/>
      <c r="C531" s="8"/>
      <c r="D531" s="9"/>
      <c r="E531" s="10"/>
      <c r="F531" s="8"/>
      <c r="G531" s="10"/>
      <c r="H531" s="11">
        <f>IF(D531="","",D531+N(F531))</f>
        <v>0</v>
      </c>
      <c r="I531" s="12">
        <f>IF(E531="","",E531-N(G531))</f>
        <v>0</v>
      </c>
      <c r="J531" s="13">
        <f>IF(OR(H531="",I531=""),"",IF(I531&lt;=0,0,MAX(0,TODAY()-H531)))</f>
        <v>0</v>
      </c>
      <c r="K531" s="14">
        <f>IF(I531="","",IF(I531&lt;=0,"Paid",IF(J531=0,"Not due",IF(J531&lt;=30,"1-30",IF(J531&lt;=60,"31-60",IF(J531&lt;=90,"61-90","90+"))))))</f>
        <v>0</v>
      </c>
      <c r="L531" s="9"/>
      <c r="M531" s="8"/>
    </row>
    <row r="532" spans="1:13">
      <c r="A532" s="8"/>
      <c r="B532" s="8"/>
      <c r="C532" s="8"/>
      <c r="D532" s="9"/>
      <c r="E532" s="10"/>
      <c r="F532" s="8"/>
      <c r="G532" s="10"/>
      <c r="H532" s="11">
        <f>IF(D532="","",D532+N(F532))</f>
        <v>0</v>
      </c>
      <c r="I532" s="12">
        <f>IF(E532="","",E532-N(G532))</f>
        <v>0</v>
      </c>
      <c r="J532" s="13">
        <f>IF(OR(H532="",I532=""),"",IF(I532&lt;=0,0,MAX(0,TODAY()-H532)))</f>
        <v>0</v>
      </c>
      <c r="K532" s="14">
        <f>IF(I532="","",IF(I532&lt;=0,"Paid",IF(J532=0,"Not due",IF(J532&lt;=30,"1-30",IF(J532&lt;=60,"31-60",IF(J532&lt;=90,"61-90","90+"))))))</f>
        <v>0</v>
      </c>
      <c r="L532" s="9"/>
      <c r="M532" s="8"/>
    </row>
    <row r="533" spans="1:13">
      <c r="A533" s="8"/>
      <c r="B533" s="8"/>
      <c r="C533" s="8"/>
      <c r="D533" s="9"/>
      <c r="E533" s="10"/>
      <c r="F533" s="8"/>
      <c r="G533" s="10"/>
      <c r="H533" s="11">
        <f>IF(D533="","",D533+N(F533))</f>
        <v>0</v>
      </c>
      <c r="I533" s="12">
        <f>IF(E533="","",E533-N(G533))</f>
        <v>0</v>
      </c>
      <c r="J533" s="13">
        <f>IF(OR(H533="",I533=""),"",IF(I533&lt;=0,0,MAX(0,TODAY()-H533)))</f>
        <v>0</v>
      </c>
      <c r="K533" s="14">
        <f>IF(I533="","",IF(I533&lt;=0,"Paid",IF(J533=0,"Not due",IF(J533&lt;=30,"1-30",IF(J533&lt;=60,"31-60",IF(J533&lt;=90,"61-90","90+"))))))</f>
        <v>0</v>
      </c>
      <c r="L533" s="9"/>
      <c r="M533" s="8"/>
    </row>
    <row r="534" spans="1:13">
      <c r="A534" s="8"/>
      <c r="B534" s="8"/>
      <c r="C534" s="8"/>
      <c r="D534" s="9"/>
      <c r="E534" s="10"/>
      <c r="F534" s="8"/>
      <c r="G534" s="10"/>
      <c r="H534" s="11">
        <f>IF(D534="","",D534+N(F534))</f>
        <v>0</v>
      </c>
      <c r="I534" s="12">
        <f>IF(E534="","",E534-N(G534))</f>
        <v>0</v>
      </c>
      <c r="J534" s="13">
        <f>IF(OR(H534="",I534=""),"",IF(I534&lt;=0,0,MAX(0,TODAY()-H534)))</f>
        <v>0</v>
      </c>
      <c r="K534" s="14">
        <f>IF(I534="","",IF(I534&lt;=0,"Paid",IF(J534=0,"Not due",IF(J534&lt;=30,"1-30",IF(J534&lt;=60,"31-60",IF(J534&lt;=90,"61-90","90+"))))))</f>
        <v>0</v>
      </c>
      <c r="L534" s="9"/>
      <c r="M534" s="8"/>
    </row>
    <row r="535" spans="1:13">
      <c r="A535" s="8"/>
      <c r="B535" s="8"/>
      <c r="C535" s="8"/>
      <c r="D535" s="9"/>
      <c r="E535" s="10"/>
      <c r="F535" s="8"/>
      <c r="G535" s="10"/>
      <c r="H535" s="11">
        <f>IF(D535="","",D535+N(F535))</f>
        <v>0</v>
      </c>
      <c r="I535" s="12">
        <f>IF(E535="","",E535-N(G535))</f>
        <v>0</v>
      </c>
      <c r="J535" s="13">
        <f>IF(OR(H535="",I535=""),"",IF(I535&lt;=0,0,MAX(0,TODAY()-H535)))</f>
        <v>0</v>
      </c>
      <c r="K535" s="14">
        <f>IF(I535="","",IF(I535&lt;=0,"Paid",IF(J535=0,"Not due",IF(J535&lt;=30,"1-30",IF(J535&lt;=60,"31-60",IF(J535&lt;=90,"61-90","90+"))))))</f>
        <v>0</v>
      </c>
      <c r="L535" s="9"/>
      <c r="M535" s="8"/>
    </row>
    <row r="536" spans="1:13">
      <c r="A536" s="8"/>
      <c r="B536" s="8"/>
      <c r="C536" s="8"/>
      <c r="D536" s="9"/>
      <c r="E536" s="10"/>
      <c r="F536" s="8"/>
      <c r="G536" s="10"/>
      <c r="H536" s="11">
        <f>IF(D536="","",D536+N(F536))</f>
        <v>0</v>
      </c>
      <c r="I536" s="12">
        <f>IF(E536="","",E536-N(G536))</f>
        <v>0</v>
      </c>
      <c r="J536" s="13">
        <f>IF(OR(H536="",I536=""),"",IF(I536&lt;=0,0,MAX(0,TODAY()-H536)))</f>
        <v>0</v>
      </c>
      <c r="K536" s="14">
        <f>IF(I536="","",IF(I536&lt;=0,"Paid",IF(J536=0,"Not due",IF(J536&lt;=30,"1-30",IF(J536&lt;=60,"31-60",IF(J536&lt;=90,"61-90","90+"))))))</f>
        <v>0</v>
      </c>
      <c r="L536" s="9"/>
      <c r="M536" s="8"/>
    </row>
    <row r="537" spans="1:13">
      <c r="A537" s="8"/>
      <c r="B537" s="8"/>
      <c r="C537" s="8"/>
      <c r="D537" s="9"/>
      <c r="E537" s="10"/>
      <c r="F537" s="8"/>
      <c r="G537" s="10"/>
      <c r="H537" s="11">
        <f>IF(D537="","",D537+N(F537))</f>
        <v>0</v>
      </c>
      <c r="I537" s="12">
        <f>IF(E537="","",E537-N(G537))</f>
        <v>0</v>
      </c>
      <c r="J537" s="13">
        <f>IF(OR(H537="",I537=""),"",IF(I537&lt;=0,0,MAX(0,TODAY()-H537)))</f>
        <v>0</v>
      </c>
      <c r="K537" s="14">
        <f>IF(I537="","",IF(I537&lt;=0,"Paid",IF(J537=0,"Not due",IF(J537&lt;=30,"1-30",IF(J537&lt;=60,"31-60",IF(J537&lt;=90,"61-90","90+"))))))</f>
        <v>0</v>
      </c>
      <c r="L537" s="9"/>
      <c r="M537" s="8"/>
    </row>
    <row r="538" spans="1:13">
      <c r="A538" s="8"/>
      <c r="B538" s="8"/>
      <c r="C538" s="8"/>
      <c r="D538" s="9"/>
      <c r="E538" s="10"/>
      <c r="F538" s="8"/>
      <c r="G538" s="10"/>
      <c r="H538" s="11">
        <f>IF(D538="","",D538+N(F538))</f>
        <v>0</v>
      </c>
      <c r="I538" s="12">
        <f>IF(E538="","",E538-N(G538))</f>
        <v>0</v>
      </c>
      <c r="J538" s="13">
        <f>IF(OR(H538="",I538=""),"",IF(I538&lt;=0,0,MAX(0,TODAY()-H538)))</f>
        <v>0</v>
      </c>
      <c r="K538" s="14">
        <f>IF(I538="","",IF(I538&lt;=0,"Paid",IF(J538=0,"Not due",IF(J538&lt;=30,"1-30",IF(J538&lt;=60,"31-60",IF(J538&lt;=90,"61-90","90+"))))))</f>
        <v>0</v>
      </c>
      <c r="L538" s="9"/>
      <c r="M538" s="8"/>
    </row>
    <row r="539" spans="1:13">
      <c r="A539" s="8"/>
      <c r="B539" s="8"/>
      <c r="C539" s="8"/>
      <c r="D539" s="9"/>
      <c r="E539" s="10"/>
      <c r="F539" s="8"/>
      <c r="G539" s="10"/>
      <c r="H539" s="11">
        <f>IF(D539="","",D539+N(F539))</f>
        <v>0</v>
      </c>
      <c r="I539" s="12">
        <f>IF(E539="","",E539-N(G539))</f>
        <v>0</v>
      </c>
      <c r="J539" s="13">
        <f>IF(OR(H539="",I539=""),"",IF(I539&lt;=0,0,MAX(0,TODAY()-H539)))</f>
        <v>0</v>
      </c>
      <c r="K539" s="14">
        <f>IF(I539="","",IF(I539&lt;=0,"Paid",IF(J539=0,"Not due",IF(J539&lt;=30,"1-30",IF(J539&lt;=60,"31-60",IF(J539&lt;=90,"61-90","90+"))))))</f>
        <v>0</v>
      </c>
      <c r="L539" s="9"/>
      <c r="M539" s="8"/>
    </row>
    <row r="540" spans="1:13">
      <c r="A540" s="8"/>
      <c r="B540" s="8"/>
      <c r="C540" s="8"/>
      <c r="D540" s="9"/>
      <c r="E540" s="10"/>
      <c r="F540" s="8"/>
      <c r="G540" s="10"/>
      <c r="H540" s="11">
        <f>IF(D540="","",D540+N(F540))</f>
        <v>0</v>
      </c>
      <c r="I540" s="12">
        <f>IF(E540="","",E540-N(G540))</f>
        <v>0</v>
      </c>
      <c r="J540" s="13">
        <f>IF(OR(H540="",I540=""),"",IF(I540&lt;=0,0,MAX(0,TODAY()-H540)))</f>
        <v>0</v>
      </c>
      <c r="K540" s="14">
        <f>IF(I540="","",IF(I540&lt;=0,"Paid",IF(J540=0,"Not due",IF(J540&lt;=30,"1-30",IF(J540&lt;=60,"31-60",IF(J540&lt;=90,"61-90","90+"))))))</f>
        <v>0</v>
      </c>
      <c r="L540" s="9"/>
      <c r="M540" s="8"/>
    </row>
    <row r="541" spans="1:13">
      <c r="A541" s="8"/>
      <c r="B541" s="8"/>
      <c r="C541" s="8"/>
      <c r="D541" s="9"/>
      <c r="E541" s="10"/>
      <c r="F541" s="8"/>
      <c r="G541" s="10"/>
      <c r="H541" s="11">
        <f>IF(D541="","",D541+N(F541))</f>
        <v>0</v>
      </c>
      <c r="I541" s="12">
        <f>IF(E541="","",E541-N(G541))</f>
        <v>0</v>
      </c>
      <c r="J541" s="13">
        <f>IF(OR(H541="",I541=""),"",IF(I541&lt;=0,0,MAX(0,TODAY()-H541)))</f>
        <v>0</v>
      </c>
      <c r="K541" s="14">
        <f>IF(I541="","",IF(I541&lt;=0,"Paid",IF(J541=0,"Not due",IF(J541&lt;=30,"1-30",IF(J541&lt;=60,"31-60",IF(J541&lt;=90,"61-90","90+"))))))</f>
        <v>0</v>
      </c>
      <c r="L541" s="9"/>
      <c r="M541" s="8"/>
    </row>
    <row r="542" spans="1:13">
      <c r="A542" s="8"/>
      <c r="B542" s="8"/>
      <c r="C542" s="8"/>
      <c r="D542" s="9"/>
      <c r="E542" s="10"/>
      <c r="F542" s="8"/>
      <c r="G542" s="10"/>
      <c r="H542" s="11">
        <f>IF(D542="","",D542+N(F542))</f>
        <v>0</v>
      </c>
      <c r="I542" s="12">
        <f>IF(E542="","",E542-N(G542))</f>
        <v>0</v>
      </c>
      <c r="J542" s="13">
        <f>IF(OR(H542="",I542=""),"",IF(I542&lt;=0,0,MAX(0,TODAY()-H542)))</f>
        <v>0</v>
      </c>
      <c r="K542" s="14">
        <f>IF(I542="","",IF(I542&lt;=0,"Paid",IF(J542=0,"Not due",IF(J542&lt;=30,"1-30",IF(J542&lt;=60,"31-60",IF(J542&lt;=90,"61-90","90+"))))))</f>
        <v>0</v>
      </c>
      <c r="L542" s="9"/>
      <c r="M542" s="8"/>
    </row>
    <row r="543" spans="1:13">
      <c r="A543" s="8"/>
      <c r="B543" s="8"/>
      <c r="C543" s="8"/>
      <c r="D543" s="9"/>
      <c r="E543" s="10"/>
      <c r="F543" s="8"/>
      <c r="G543" s="10"/>
      <c r="H543" s="11">
        <f>IF(D543="","",D543+N(F543))</f>
        <v>0</v>
      </c>
      <c r="I543" s="12">
        <f>IF(E543="","",E543-N(G543))</f>
        <v>0</v>
      </c>
      <c r="J543" s="13">
        <f>IF(OR(H543="",I543=""),"",IF(I543&lt;=0,0,MAX(0,TODAY()-H543)))</f>
        <v>0</v>
      </c>
      <c r="K543" s="14">
        <f>IF(I543="","",IF(I543&lt;=0,"Paid",IF(J543=0,"Not due",IF(J543&lt;=30,"1-30",IF(J543&lt;=60,"31-60",IF(J543&lt;=90,"61-90","90+"))))))</f>
        <v>0</v>
      </c>
      <c r="L543" s="9"/>
      <c r="M543" s="8"/>
    </row>
    <row r="544" spans="1:13">
      <c r="A544" s="8"/>
      <c r="B544" s="8"/>
      <c r="C544" s="8"/>
      <c r="D544" s="9"/>
      <c r="E544" s="10"/>
      <c r="F544" s="8"/>
      <c r="G544" s="10"/>
      <c r="H544" s="11">
        <f>IF(D544="","",D544+N(F544))</f>
        <v>0</v>
      </c>
      <c r="I544" s="12">
        <f>IF(E544="","",E544-N(G544))</f>
        <v>0</v>
      </c>
      <c r="J544" s="13">
        <f>IF(OR(H544="",I544=""),"",IF(I544&lt;=0,0,MAX(0,TODAY()-H544)))</f>
        <v>0</v>
      </c>
      <c r="K544" s="14">
        <f>IF(I544="","",IF(I544&lt;=0,"Paid",IF(J544=0,"Not due",IF(J544&lt;=30,"1-30",IF(J544&lt;=60,"31-60",IF(J544&lt;=90,"61-90","90+"))))))</f>
        <v>0</v>
      </c>
      <c r="L544" s="9"/>
      <c r="M544" s="8"/>
    </row>
    <row r="545" spans="1:13">
      <c r="A545" s="8"/>
      <c r="B545" s="8"/>
      <c r="C545" s="8"/>
      <c r="D545" s="9"/>
      <c r="E545" s="10"/>
      <c r="F545" s="8"/>
      <c r="G545" s="10"/>
      <c r="H545" s="11">
        <f>IF(D545="","",D545+N(F545))</f>
        <v>0</v>
      </c>
      <c r="I545" s="12">
        <f>IF(E545="","",E545-N(G545))</f>
        <v>0</v>
      </c>
      <c r="J545" s="13">
        <f>IF(OR(H545="",I545=""),"",IF(I545&lt;=0,0,MAX(0,TODAY()-H545)))</f>
        <v>0</v>
      </c>
      <c r="K545" s="14">
        <f>IF(I545="","",IF(I545&lt;=0,"Paid",IF(J545=0,"Not due",IF(J545&lt;=30,"1-30",IF(J545&lt;=60,"31-60",IF(J545&lt;=90,"61-90","90+"))))))</f>
        <v>0</v>
      </c>
      <c r="L545" s="9"/>
      <c r="M545" s="8"/>
    </row>
    <row r="546" spans="1:13">
      <c r="A546" s="8"/>
      <c r="B546" s="8"/>
      <c r="C546" s="8"/>
      <c r="D546" s="9"/>
      <c r="E546" s="10"/>
      <c r="F546" s="8"/>
      <c r="G546" s="10"/>
      <c r="H546" s="11">
        <f>IF(D546="","",D546+N(F546))</f>
        <v>0</v>
      </c>
      <c r="I546" s="12">
        <f>IF(E546="","",E546-N(G546))</f>
        <v>0</v>
      </c>
      <c r="J546" s="13">
        <f>IF(OR(H546="",I546=""),"",IF(I546&lt;=0,0,MAX(0,TODAY()-H546)))</f>
        <v>0</v>
      </c>
      <c r="K546" s="14">
        <f>IF(I546="","",IF(I546&lt;=0,"Paid",IF(J546=0,"Not due",IF(J546&lt;=30,"1-30",IF(J546&lt;=60,"31-60",IF(J546&lt;=90,"61-90","90+"))))))</f>
        <v>0</v>
      </c>
      <c r="L546" s="9"/>
      <c r="M546" s="8"/>
    </row>
    <row r="547" spans="1:13">
      <c r="A547" s="8"/>
      <c r="B547" s="8"/>
      <c r="C547" s="8"/>
      <c r="D547" s="9"/>
      <c r="E547" s="10"/>
      <c r="F547" s="8"/>
      <c r="G547" s="10"/>
      <c r="H547" s="11">
        <f>IF(D547="","",D547+N(F547))</f>
        <v>0</v>
      </c>
      <c r="I547" s="12">
        <f>IF(E547="","",E547-N(G547))</f>
        <v>0</v>
      </c>
      <c r="J547" s="13">
        <f>IF(OR(H547="",I547=""),"",IF(I547&lt;=0,0,MAX(0,TODAY()-H547)))</f>
        <v>0</v>
      </c>
      <c r="K547" s="14">
        <f>IF(I547="","",IF(I547&lt;=0,"Paid",IF(J547=0,"Not due",IF(J547&lt;=30,"1-30",IF(J547&lt;=60,"31-60",IF(J547&lt;=90,"61-90","90+"))))))</f>
        <v>0</v>
      </c>
      <c r="L547" s="9"/>
      <c r="M547" s="8"/>
    </row>
    <row r="548" spans="1:13">
      <c r="A548" s="8"/>
      <c r="B548" s="8"/>
      <c r="C548" s="8"/>
      <c r="D548" s="9"/>
      <c r="E548" s="10"/>
      <c r="F548" s="8"/>
      <c r="G548" s="10"/>
      <c r="H548" s="11">
        <f>IF(D548="","",D548+N(F548))</f>
        <v>0</v>
      </c>
      <c r="I548" s="12">
        <f>IF(E548="","",E548-N(G548))</f>
        <v>0</v>
      </c>
      <c r="J548" s="13">
        <f>IF(OR(H548="",I548=""),"",IF(I548&lt;=0,0,MAX(0,TODAY()-H548)))</f>
        <v>0</v>
      </c>
      <c r="K548" s="14">
        <f>IF(I548="","",IF(I548&lt;=0,"Paid",IF(J548=0,"Not due",IF(J548&lt;=30,"1-30",IF(J548&lt;=60,"31-60",IF(J548&lt;=90,"61-90","90+"))))))</f>
        <v>0</v>
      </c>
      <c r="L548" s="9"/>
      <c r="M548" s="8"/>
    </row>
    <row r="549" spans="1:13">
      <c r="A549" s="8"/>
      <c r="B549" s="8"/>
      <c r="C549" s="8"/>
      <c r="D549" s="9"/>
      <c r="E549" s="10"/>
      <c r="F549" s="8"/>
      <c r="G549" s="10"/>
      <c r="H549" s="11">
        <f>IF(D549="","",D549+N(F549))</f>
        <v>0</v>
      </c>
      <c r="I549" s="12">
        <f>IF(E549="","",E549-N(G549))</f>
        <v>0</v>
      </c>
      <c r="J549" s="13">
        <f>IF(OR(H549="",I549=""),"",IF(I549&lt;=0,0,MAX(0,TODAY()-H549)))</f>
        <v>0</v>
      </c>
      <c r="K549" s="14">
        <f>IF(I549="","",IF(I549&lt;=0,"Paid",IF(J549=0,"Not due",IF(J549&lt;=30,"1-30",IF(J549&lt;=60,"31-60",IF(J549&lt;=90,"61-90","90+"))))))</f>
        <v>0</v>
      </c>
      <c r="L549" s="9"/>
      <c r="M549" s="8"/>
    </row>
    <row r="550" spans="1:13">
      <c r="A550" s="8"/>
      <c r="B550" s="8"/>
      <c r="C550" s="8"/>
      <c r="D550" s="9"/>
      <c r="E550" s="10"/>
      <c r="F550" s="8"/>
      <c r="G550" s="10"/>
      <c r="H550" s="11">
        <f>IF(D550="","",D550+N(F550))</f>
        <v>0</v>
      </c>
      <c r="I550" s="12">
        <f>IF(E550="","",E550-N(G550))</f>
        <v>0</v>
      </c>
      <c r="J550" s="13">
        <f>IF(OR(H550="",I550=""),"",IF(I550&lt;=0,0,MAX(0,TODAY()-H550)))</f>
        <v>0</v>
      </c>
      <c r="K550" s="14">
        <f>IF(I550="","",IF(I550&lt;=0,"Paid",IF(J550=0,"Not due",IF(J550&lt;=30,"1-30",IF(J550&lt;=60,"31-60",IF(J550&lt;=90,"61-90","90+"))))))</f>
        <v>0</v>
      </c>
      <c r="L550" s="9"/>
      <c r="M550" s="8"/>
    </row>
    <row r="551" spans="1:13">
      <c r="A551" s="8"/>
      <c r="B551" s="8"/>
      <c r="C551" s="8"/>
      <c r="D551" s="9"/>
      <c r="E551" s="10"/>
      <c r="F551" s="8"/>
      <c r="G551" s="10"/>
      <c r="H551" s="11">
        <f>IF(D551="","",D551+N(F551))</f>
        <v>0</v>
      </c>
      <c r="I551" s="12">
        <f>IF(E551="","",E551-N(G551))</f>
        <v>0</v>
      </c>
      <c r="J551" s="13">
        <f>IF(OR(H551="",I551=""),"",IF(I551&lt;=0,0,MAX(0,TODAY()-H551)))</f>
        <v>0</v>
      </c>
      <c r="K551" s="14">
        <f>IF(I551="","",IF(I551&lt;=0,"Paid",IF(J551=0,"Not due",IF(J551&lt;=30,"1-30",IF(J551&lt;=60,"31-60",IF(J551&lt;=90,"61-90","90+"))))))</f>
        <v>0</v>
      </c>
      <c r="L551" s="9"/>
      <c r="M551" s="8"/>
    </row>
    <row r="552" spans="1:13">
      <c r="A552" s="8"/>
      <c r="B552" s="8"/>
      <c r="C552" s="8"/>
      <c r="D552" s="9"/>
      <c r="E552" s="10"/>
      <c r="F552" s="8"/>
      <c r="G552" s="10"/>
      <c r="H552" s="11">
        <f>IF(D552="","",D552+N(F552))</f>
        <v>0</v>
      </c>
      <c r="I552" s="12">
        <f>IF(E552="","",E552-N(G552))</f>
        <v>0</v>
      </c>
      <c r="J552" s="13">
        <f>IF(OR(H552="",I552=""),"",IF(I552&lt;=0,0,MAX(0,TODAY()-H552)))</f>
        <v>0</v>
      </c>
      <c r="K552" s="14">
        <f>IF(I552="","",IF(I552&lt;=0,"Paid",IF(J552=0,"Not due",IF(J552&lt;=30,"1-30",IF(J552&lt;=60,"31-60",IF(J552&lt;=90,"61-90","90+"))))))</f>
        <v>0</v>
      </c>
      <c r="L552" s="9"/>
      <c r="M552" s="8"/>
    </row>
    <row r="553" spans="1:13">
      <c r="A553" s="8"/>
      <c r="B553" s="8"/>
      <c r="C553" s="8"/>
      <c r="D553" s="9"/>
      <c r="E553" s="10"/>
      <c r="F553" s="8"/>
      <c r="G553" s="10"/>
      <c r="H553" s="11">
        <f>IF(D553="","",D553+N(F553))</f>
        <v>0</v>
      </c>
      <c r="I553" s="12">
        <f>IF(E553="","",E553-N(G553))</f>
        <v>0</v>
      </c>
      <c r="J553" s="13">
        <f>IF(OR(H553="",I553=""),"",IF(I553&lt;=0,0,MAX(0,TODAY()-H553)))</f>
        <v>0</v>
      </c>
      <c r="K553" s="14">
        <f>IF(I553="","",IF(I553&lt;=0,"Paid",IF(J553=0,"Not due",IF(J553&lt;=30,"1-30",IF(J553&lt;=60,"31-60",IF(J553&lt;=90,"61-90","90+"))))))</f>
        <v>0</v>
      </c>
      <c r="L553" s="9"/>
      <c r="M553" s="8"/>
    </row>
    <row r="554" spans="1:13">
      <c r="A554" s="8"/>
      <c r="B554" s="8"/>
      <c r="C554" s="8"/>
      <c r="D554" s="9"/>
      <c r="E554" s="10"/>
      <c r="F554" s="8"/>
      <c r="G554" s="10"/>
      <c r="H554" s="11">
        <f>IF(D554="","",D554+N(F554))</f>
        <v>0</v>
      </c>
      <c r="I554" s="12">
        <f>IF(E554="","",E554-N(G554))</f>
        <v>0</v>
      </c>
      <c r="J554" s="13">
        <f>IF(OR(H554="",I554=""),"",IF(I554&lt;=0,0,MAX(0,TODAY()-H554)))</f>
        <v>0</v>
      </c>
      <c r="K554" s="14">
        <f>IF(I554="","",IF(I554&lt;=0,"Paid",IF(J554=0,"Not due",IF(J554&lt;=30,"1-30",IF(J554&lt;=60,"31-60",IF(J554&lt;=90,"61-90","90+"))))))</f>
        <v>0</v>
      </c>
      <c r="L554" s="9"/>
      <c r="M554" s="8"/>
    </row>
    <row r="555" spans="1:13">
      <c r="A555" s="8"/>
      <c r="B555" s="8"/>
      <c r="C555" s="8"/>
      <c r="D555" s="9"/>
      <c r="E555" s="10"/>
      <c r="F555" s="8"/>
      <c r="G555" s="10"/>
      <c r="H555" s="11">
        <f>IF(D555="","",D555+N(F555))</f>
        <v>0</v>
      </c>
      <c r="I555" s="12">
        <f>IF(E555="","",E555-N(G555))</f>
        <v>0</v>
      </c>
      <c r="J555" s="13">
        <f>IF(OR(H555="",I555=""),"",IF(I555&lt;=0,0,MAX(0,TODAY()-H555)))</f>
        <v>0</v>
      </c>
      <c r="K555" s="14">
        <f>IF(I555="","",IF(I555&lt;=0,"Paid",IF(J555=0,"Not due",IF(J555&lt;=30,"1-30",IF(J555&lt;=60,"31-60",IF(J555&lt;=90,"61-90","90+"))))))</f>
        <v>0</v>
      </c>
      <c r="L555" s="9"/>
      <c r="M555" s="8"/>
    </row>
    <row r="556" spans="1:13">
      <c r="A556" s="8"/>
      <c r="B556" s="8"/>
      <c r="C556" s="8"/>
      <c r="D556" s="9"/>
      <c r="E556" s="10"/>
      <c r="F556" s="8"/>
      <c r="G556" s="10"/>
      <c r="H556" s="11">
        <f>IF(D556="","",D556+N(F556))</f>
        <v>0</v>
      </c>
      <c r="I556" s="12">
        <f>IF(E556="","",E556-N(G556))</f>
        <v>0</v>
      </c>
      <c r="J556" s="13">
        <f>IF(OR(H556="",I556=""),"",IF(I556&lt;=0,0,MAX(0,TODAY()-H556)))</f>
        <v>0</v>
      </c>
      <c r="K556" s="14">
        <f>IF(I556="","",IF(I556&lt;=0,"Paid",IF(J556=0,"Not due",IF(J556&lt;=30,"1-30",IF(J556&lt;=60,"31-60",IF(J556&lt;=90,"61-90","90+"))))))</f>
        <v>0</v>
      </c>
      <c r="L556" s="9"/>
      <c r="M556" s="8"/>
    </row>
    <row r="557" spans="1:13">
      <c r="A557" s="8"/>
      <c r="B557" s="8"/>
      <c r="C557" s="8"/>
      <c r="D557" s="9"/>
      <c r="E557" s="10"/>
      <c r="F557" s="8"/>
      <c r="G557" s="10"/>
      <c r="H557" s="11">
        <f>IF(D557="","",D557+N(F557))</f>
        <v>0</v>
      </c>
      <c r="I557" s="12">
        <f>IF(E557="","",E557-N(G557))</f>
        <v>0</v>
      </c>
      <c r="J557" s="13">
        <f>IF(OR(H557="",I557=""),"",IF(I557&lt;=0,0,MAX(0,TODAY()-H557)))</f>
        <v>0</v>
      </c>
      <c r="K557" s="14">
        <f>IF(I557="","",IF(I557&lt;=0,"Paid",IF(J557=0,"Not due",IF(J557&lt;=30,"1-30",IF(J557&lt;=60,"31-60",IF(J557&lt;=90,"61-90","90+"))))))</f>
        <v>0</v>
      </c>
      <c r="L557" s="9"/>
      <c r="M557" s="8"/>
    </row>
    <row r="558" spans="1:13">
      <c r="A558" s="8"/>
      <c r="B558" s="8"/>
      <c r="C558" s="8"/>
      <c r="D558" s="9"/>
      <c r="E558" s="10"/>
      <c r="F558" s="8"/>
      <c r="G558" s="10"/>
      <c r="H558" s="11">
        <f>IF(D558="","",D558+N(F558))</f>
        <v>0</v>
      </c>
      <c r="I558" s="12">
        <f>IF(E558="","",E558-N(G558))</f>
        <v>0</v>
      </c>
      <c r="J558" s="13">
        <f>IF(OR(H558="",I558=""),"",IF(I558&lt;=0,0,MAX(0,TODAY()-H558)))</f>
        <v>0</v>
      </c>
      <c r="K558" s="14">
        <f>IF(I558="","",IF(I558&lt;=0,"Paid",IF(J558=0,"Not due",IF(J558&lt;=30,"1-30",IF(J558&lt;=60,"31-60",IF(J558&lt;=90,"61-90","90+"))))))</f>
        <v>0</v>
      </c>
      <c r="L558" s="9"/>
      <c r="M558" s="8"/>
    </row>
    <row r="559" spans="1:13">
      <c r="A559" s="8"/>
      <c r="B559" s="8"/>
      <c r="C559" s="8"/>
      <c r="D559" s="9"/>
      <c r="E559" s="10"/>
      <c r="F559" s="8"/>
      <c r="G559" s="10"/>
      <c r="H559" s="11">
        <f>IF(D559="","",D559+N(F559))</f>
        <v>0</v>
      </c>
      <c r="I559" s="12">
        <f>IF(E559="","",E559-N(G559))</f>
        <v>0</v>
      </c>
      <c r="J559" s="13">
        <f>IF(OR(H559="",I559=""),"",IF(I559&lt;=0,0,MAX(0,TODAY()-H559)))</f>
        <v>0</v>
      </c>
      <c r="K559" s="14">
        <f>IF(I559="","",IF(I559&lt;=0,"Paid",IF(J559=0,"Not due",IF(J559&lt;=30,"1-30",IF(J559&lt;=60,"31-60",IF(J559&lt;=90,"61-90","90+"))))))</f>
        <v>0</v>
      </c>
      <c r="L559" s="9"/>
      <c r="M559" s="8"/>
    </row>
    <row r="560" spans="1:13">
      <c r="A560" s="8"/>
      <c r="B560" s="8"/>
      <c r="C560" s="8"/>
      <c r="D560" s="9"/>
      <c r="E560" s="10"/>
      <c r="F560" s="8"/>
      <c r="G560" s="10"/>
      <c r="H560" s="11">
        <f>IF(D560="","",D560+N(F560))</f>
        <v>0</v>
      </c>
      <c r="I560" s="12">
        <f>IF(E560="","",E560-N(G560))</f>
        <v>0</v>
      </c>
      <c r="J560" s="13">
        <f>IF(OR(H560="",I560=""),"",IF(I560&lt;=0,0,MAX(0,TODAY()-H560)))</f>
        <v>0</v>
      </c>
      <c r="K560" s="14">
        <f>IF(I560="","",IF(I560&lt;=0,"Paid",IF(J560=0,"Not due",IF(J560&lt;=30,"1-30",IF(J560&lt;=60,"31-60",IF(J560&lt;=90,"61-90","90+"))))))</f>
        <v>0</v>
      </c>
      <c r="L560" s="9"/>
      <c r="M560" s="8"/>
    </row>
    <row r="561" spans="1:13">
      <c r="A561" s="8"/>
      <c r="B561" s="8"/>
      <c r="C561" s="8"/>
      <c r="D561" s="9"/>
      <c r="E561" s="10"/>
      <c r="F561" s="8"/>
      <c r="G561" s="10"/>
      <c r="H561" s="11">
        <f>IF(D561="","",D561+N(F561))</f>
        <v>0</v>
      </c>
      <c r="I561" s="12">
        <f>IF(E561="","",E561-N(G561))</f>
        <v>0</v>
      </c>
      <c r="J561" s="13">
        <f>IF(OR(H561="",I561=""),"",IF(I561&lt;=0,0,MAX(0,TODAY()-H561)))</f>
        <v>0</v>
      </c>
      <c r="K561" s="14">
        <f>IF(I561="","",IF(I561&lt;=0,"Paid",IF(J561=0,"Not due",IF(J561&lt;=30,"1-30",IF(J561&lt;=60,"31-60",IF(J561&lt;=90,"61-90","90+"))))))</f>
        <v>0</v>
      </c>
      <c r="L561" s="9"/>
      <c r="M561" s="8"/>
    </row>
    <row r="562" spans="1:13">
      <c r="A562" s="8"/>
      <c r="B562" s="8"/>
      <c r="C562" s="8"/>
      <c r="D562" s="9"/>
      <c r="E562" s="10"/>
      <c r="F562" s="8"/>
      <c r="G562" s="10"/>
      <c r="H562" s="11">
        <f>IF(D562="","",D562+N(F562))</f>
        <v>0</v>
      </c>
      <c r="I562" s="12">
        <f>IF(E562="","",E562-N(G562))</f>
        <v>0</v>
      </c>
      <c r="J562" s="13">
        <f>IF(OR(H562="",I562=""),"",IF(I562&lt;=0,0,MAX(0,TODAY()-H562)))</f>
        <v>0</v>
      </c>
      <c r="K562" s="14">
        <f>IF(I562="","",IF(I562&lt;=0,"Paid",IF(J562=0,"Not due",IF(J562&lt;=30,"1-30",IF(J562&lt;=60,"31-60",IF(J562&lt;=90,"61-90","90+"))))))</f>
        <v>0</v>
      </c>
      <c r="L562" s="9"/>
      <c r="M562" s="8"/>
    </row>
    <row r="563" spans="1:13">
      <c r="A563" s="8"/>
      <c r="B563" s="8"/>
      <c r="C563" s="8"/>
      <c r="D563" s="9"/>
      <c r="E563" s="10"/>
      <c r="F563" s="8"/>
      <c r="G563" s="10"/>
      <c r="H563" s="11">
        <f>IF(D563="","",D563+N(F563))</f>
        <v>0</v>
      </c>
      <c r="I563" s="12">
        <f>IF(E563="","",E563-N(G563))</f>
        <v>0</v>
      </c>
      <c r="J563" s="13">
        <f>IF(OR(H563="",I563=""),"",IF(I563&lt;=0,0,MAX(0,TODAY()-H563)))</f>
        <v>0</v>
      </c>
      <c r="K563" s="14">
        <f>IF(I563="","",IF(I563&lt;=0,"Paid",IF(J563=0,"Not due",IF(J563&lt;=30,"1-30",IF(J563&lt;=60,"31-60",IF(J563&lt;=90,"61-90","90+"))))))</f>
        <v>0</v>
      </c>
      <c r="L563" s="9"/>
      <c r="M563" s="8"/>
    </row>
    <row r="564" spans="1:13">
      <c r="A564" s="8"/>
      <c r="B564" s="8"/>
      <c r="C564" s="8"/>
      <c r="D564" s="9"/>
      <c r="E564" s="10"/>
      <c r="F564" s="8"/>
      <c r="G564" s="10"/>
      <c r="H564" s="11">
        <f>IF(D564="","",D564+N(F564))</f>
        <v>0</v>
      </c>
      <c r="I564" s="12">
        <f>IF(E564="","",E564-N(G564))</f>
        <v>0</v>
      </c>
      <c r="J564" s="13">
        <f>IF(OR(H564="",I564=""),"",IF(I564&lt;=0,0,MAX(0,TODAY()-H564)))</f>
        <v>0</v>
      </c>
      <c r="K564" s="14">
        <f>IF(I564="","",IF(I564&lt;=0,"Paid",IF(J564=0,"Not due",IF(J564&lt;=30,"1-30",IF(J564&lt;=60,"31-60",IF(J564&lt;=90,"61-90","90+"))))))</f>
        <v>0</v>
      </c>
      <c r="L564" s="9"/>
      <c r="M564" s="8"/>
    </row>
    <row r="565" spans="1:13">
      <c r="A565" s="8"/>
      <c r="B565" s="8"/>
      <c r="C565" s="8"/>
      <c r="D565" s="9"/>
      <c r="E565" s="10"/>
      <c r="F565" s="8"/>
      <c r="G565" s="10"/>
      <c r="H565" s="11">
        <f>IF(D565="","",D565+N(F565))</f>
        <v>0</v>
      </c>
      <c r="I565" s="12">
        <f>IF(E565="","",E565-N(G565))</f>
        <v>0</v>
      </c>
      <c r="J565" s="13">
        <f>IF(OR(H565="",I565=""),"",IF(I565&lt;=0,0,MAX(0,TODAY()-H565)))</f>
        <v>0</v>
      </c>
      <c r="K565" s="14">
        <f>IF(I565="","",IF(I565&lt;=0,"Paid",IF(J565=0,"Not due",IF(J565&lt;=30,"1-30",IF(J565&lt;=60,"31-60",IF(J565&lt;=90,"61-90","90+"))))))</f>
        <v>0</v>
      </c>
      <c r="L565" s="9"/>
      <c r="M565" s="8"/>
    </row>
    <row r="566" spans="1:13">
      <c r="A566" s="8"/>
      <c r="B566" s="8"/>
      <c r="C566" s="8"/>
      <c r="D566" s="9"/>
      <c r="E566" s="10"/>
      <c r="F566" s="8"/>
      <c r="G566" s="10"/>
      <c r="H566" s="11">
        <f>IF(D566="","",D566+N(F566))</f>
        <v>0</v>
      </c>
      <c r="I566" s="12">
        <f>IF(E566="","",E566-N(G566))</f>
        <v>0</v>
      </c>
      <c r="J566" s="13">
        <f>IF(OR(H566="",I566=""),"",IF(I566&lt;=0,0,MAX(0,TODAY()-H566)))</f>
        <v>0</v>
      </c>
      <c r="K566" s="14">
        <f>IF(I566="","",IF(I566&lt;=0,"Paid",IF(J566=0,"Not due",IF(J566&lt;=30,"1-30",IF(J566&lt;=60,"31-60",IF(J566&lt;=90,"61-90","90+"))))))</f>
        <v>0</v>
      </c>
      <c r="L566" s="9"/>
      <c r="M566" s="8"/>
    </row>
    <row r="567" spans="1:13">
      <c r="A567" s="8"/>
      <c r="B567" s="8"/>
      <c r="C567" s="8"/>
      <c r="D567" s="9"/>
      <c r="E567" s="10"/>
      <c r="F567" s="8"/>
      <c r="G567" s="10"/>
      <c r="H567" s="11">
        <f>IF(D567="","",D567+N(F567))</f>
        <v>0</v>
      </c>
      <c r="I567" s="12">
        <f>IF(E567="","",E567-N(G567))</f>
        <v>0</v>
      </c>
      <c r="J567" s="13">
        <f>IF(OR(H567="",I567=""),"",IF(I567&lt;=0,0,MAX(0,TODAY()-H567)))</f>
        <v>0</v>
      </c>
      <c r="K567" s="14">
        <f>IF(I567="","",IF(I567&lt;=0,"Paid",IF(J567=0,"Not due",IF(J567&lt;=30,"1-30",IF(J567&lt;=60,"31-60",IF(J567&lt;=90,"61-90","90+"))))))</f>
        <v>0</v>
      </c>
      <c r="L567" s="9"/>
      <c r="M567" s="8"/>
    </row>
    <row r="568" spans="1:13">
      <c r="A568" s="8"/>
      <c r="B568" s="8"/>
      <c r="C568" s="8"/>
      <c r="D568" s="9"/>
      <c r="E568" s="10"/>
      <c r="F568" s="8"/>
      <c r="G568" s="10"/>
      <c r="H568" s="11">
        <f>IF(D568="","",D568+N(F568))</f>
        <v>0</v>
      </c>
      <c r="I568" s="12">
        <f>IF(E568="","",E568-N(G568))</f>
        <v>0</v>
      </c>
      <c r="J568" s="13">
        <f>IF(OR(H568="",I568=""),"",IF(I568&lt;=0,0,MAX(0,TODAY()-H568)))</f>
        <v>0</v>
      </c>
      <c r="K568" s="14">
        <f>IF(I568="","",IF(I568&lt;=0,"Paid",IF(J568=0,"Not due",IF(J568&lt;=30,"1-30",IF(J568&lt;=60,"31-60",IF(J568&lt;=90,"61-90","90+"))))))</f>
        <v>0</v>
      </c>
      <c r="L568" s="9"/>
      <c r="M568" s="8"/>
    </row>
    <row r="569" spans="1:13">
      <c r="A569" s="8"/>
      <c r="B569" s="8"/>
      <c r="C569" s="8"/>
      <c r="D569" s="9"/>
      <c r="E569" s="10"/>
      <c r="F569" s="8"/>
      <c r="G569" s="10"/>
      <c r="H569" s="11">
        <f>IF(D569="","",D569+N(F569))</f>
        <v>0</v>
      </c>
      <c r="I569" s="12">
        <f>IF(E569="","",E569-N(G569))</f>
        <v>0</v>
      </c>
      <c r="J569" s="13">
        <f>IF(OR(H569="",I569=""),"",IF(I569&lt;=0,0,MAX(0,TODAY()-H569)))</f>
        <v>0</v>
      </c>
      <c r="K569" s="14">
        <f>IF(I569="","",IF(I569&lt;=0,"Paid",IF(J569=0,"Not due",IF(J569&lt;=30,"1-30",IF(J569&lt;=60,"31-60",IF(J569&lt;=90,"61-90","90+"))))))</f>
        <v>0</v>
      </c>
      <c r="L569" s="9"/>
      <c r="M569" s="8"/>
    </row>
    <row r="570" spans="1:13">
      <c r="A570" s="8"/>
      <c r="B570" s="8"/>
      <c r="C570" s="8"/>
      <c r="D570" s="9"/>
      <c r="E570" s="10"/>
      <c r="F570" s="8"/>
      <c r="G570" s="10"/>
      <c r="H570" s="11">
        <f>IF(D570="","",D570+N(F570))</f>
        <v>0</v>
      </c>
      <c r="I570" s="12">
        <f>IF(E570="","",E570-N(G570))</f>
        <v>0</v>
      </c>
      <c r="J570" s="13">
        <f>IF(OR(H570="",I570=""),"",IF(I570&lt;=0,0,MAX(0,TODAY()-H570)))</f>
        <v>0</v>
      </c>
      <c r="K570" s="14">
        <f>IF(I570="","",IF(I570&lt;=0,"Paid",IF(J570=0,"Not due",IF(J570&lt;=30,"1-30",IF(J570&lt;=60,"31-60",IF(J570&lt;=90,"61-90","90+"))))))</f>
        <v>0</v>
      </c>
      <c r="L570" s="9"/>
      <c r="M570" s="8"/>
    </row>
    <row r="571" spans="1:13">
      <c r="A571" s="8"/>
      <c r="B571" s="8"/>
      <c r="C571" s="8"/>
      <c r="D571" s="9"/>
      <c r="E571" s="10"/>
      <c r="F571" s="8"/>
      <c r="G571" s="10"/>
      <c r="H571" s="11">
        <f>IF(D571="","",D571+N(F571))</f>
        <v>0</v>
      </c>
      <c r="I571" s="12">
        <f>IF(E571="","",E571-N(G571))</f>
        <v>0</v>
      </c>
      <c r="J571" s="13">
        <f>IF(OR(H571="",I571=""),"",IF(I571&lt;=0,0,MAX(0,TODAY()-H571)))</f>
        <v>0</v>
      </c>
      <c r="K571" s="14">
        <f>IF(I571="","",IF(I571&lt;=0,"Paid",IF(J571=0,"Not due",IF(J571&lt;=30,"1-30",IF(J571&lt;=60,"31-60",IF(J571&lt;=90,"61-90","90+"))))))</f>
        <v>0</v>
      </c>
      <c r="L571" s="9"/>
      <c r="M571" s="8"/>
    </row>
    <row r="572" spans="1:13">
      <c r="A572" s="8"/>
      <c r="B572" s="8"/>
      <c r="C572" s="8"/>
      <c r="D572" s="9"/>
      <c r="E572" s="10"/>
      <c r="F572" s="8"/>
      <c r="G572" s="10"/>
      <c r="H572" s="11">
        <f>IF(D572="","",D572+N(F572))</f>
        <v>0</v>
      </c>
      <c r="I572" s="12">
        <f>IF(E572="","",E572-N(G572))</f>
        <v>0</v>
      </c>
      <c r="J572" s="13">
        <f>IF(OR(H572="",I572=""),"",IF(I572&lt;=0,0,MAX(0,TODAY()-H572)))</f>
        <v>0</v>
      </c>
      <c r="K572" s="14">
        <f>IF(I572="","",IF(I572&lt;=0,"Paid",IF(J572=0,"Not due",IF(J572&lt;=30,"1-30",IF(J572&lt;=60,"31-60",IF(J572&lt;=90,"61-90","90+"))))))</f>
        <v>0</v>
      </c>
      <c r="L572" s="9"/>
      <c r="M572" s="8"/>
    </row>
    <row r="573" spans="1:13">
      <c r="A573" s="8"/>
      <c r="B573" s="8"/>
      <c r="C573" s="8"/>
      <c r="D573" s="9"/>
      <c r="E573" s="10"/>
      <c r="F573" s="8"/>
      <c r="G573" s="10"/>
      <c r="H573" s="11">
        <f>IF(D573="","",D573+N(F573))</f>
        <v>0</v>
      </c>
      <c r="I573" s="12">
        <f>IF(E573="","",E573-N(G573))</f>
        <v>0</v>
      </c>
      <c r="J573" s="13">
        <f>IF(OR(H573="",I573=""),"",IF(I573&lt;=0,0,MAX(0,TODAY()-H573)))</f>
        <v>0</v>
      </c>
      <c r="K573" s="14">
        <f>IF(I573="","",IF(I573&lt;=0,"Paid",IF(J573=0,"Not due",IF(J573&lt;=30,"1-30",IF(J573&lt;=60,"31-60",IF(J573&lt;=90,"61-90","90+"))))))</f>
        <v>0</v>
      </c>
      <c r="L573" s="9"/>
      <c r="M573" s="8"/>
    </row>
    <row r="574" spans="1:13">
      <c r="A574" s="8"/>
      <c r="B574" s="8"/>
      <c r="C574" s="8"/>
      <c r="D574" s="9"/>
      <c r="E574" s="10"/>
      <c r="F574" s="8"/>
      <c r="G574" s="10"/>
      <c r="H574" s="11">
        <f>IF(D574="","",D574+N(F574))</f>
        <v>0</v>
      </c>
      <c r="I574" s="12">
        <f>IF(E574="","",E574-N(G574))</f>
        <v>0</v>
      </c>
      <c r="J574" s="13">
        <f>IF(OR(H574="",I574=""),"",IF(I574&lt;=0,0,MAX(0,TODAY()-H574)))</f>
        <v>0</v>
      </c>
      <c r="K574" s="14">
        <f>IF(I574="","",IF(I574&lt;=0,"Paid",IF(J574=0,"Not due",IF(J574&lt;=30,"1-30",IF(J574&lt;=60,"31-60",IF(J574&lt;=90,"61-90","90+"))))))</f>
        <v>0</v>
      </c>
      <c r="L574" s="9"/>
      <c r="M574" s="8"/>
    </row>
    <row r="575" spans="1:13">
      <c r="A575" s="8"/>
      <c r="B575" s="8"/>
      <c r="C575" s="8"/>
      <c r="D575" s="9"/>
      <c r="E575" s="10"/>
      <c r="F575" s="8"/>
      <c r="G575" s="10"/>
      <c r="H575" s="11">
        <f>IF(D575="","",D575+N(F575))</f>
        <v>0</v>
      </c>
      <c r="I575" s="12">
        <f>IF(E575="","",E575-N(G575))</f>
        <v>0</v>
      </c>
      <c r="J575" s="13">
        <f>IF(OR(H575="",I575=""),"",IF(I575&lt;=0,0,MAX(0,TODAY()-H575)))</f>
        <v>0</v>
      </c>
      <c r="K575" s="14">
        <f>IF(I575="","",IF(I575&lt;=0,"Paid",IF(J575=0,"Not due",IF(J575&lt;=30,"1-30",IF(J575&lt;=60,"31-60",IF(J575&lt;=90,"61-90","90+"))))))</f>
        <v>0</v>
      </c>
      <c r="L575" s="9"/>
      <c r="M575" s="8"/>
    </row>
    <row r="576" spans="1:13">
      <c r="A576" s="8"/>
      <c r="B576" s="8"/>
      <c r="C576" s="8"/>
      <c r="D576" s="9"/>
      <c r="E576" s="10"/>
      <c r="F576" s="8"/>
      <c r="G576" s="10"/>
      <c r="H576" s="11">
        <f>IF(D576="","",D576+N(F576))</f>
        <v>0</v>
      </c>
      <c r="I576" s="12">
        <f>IF(E576="","",E576-N(G576))</f>
        <v>0</v>
      </c>
      <c r="J576" s="13">
        <f>IF(OR(H576="",I576=""),"",IF(I576&lt;=0,0,MAX(0,TODAY()-H576)))</f>
        <v>0</v>
      </c>
      <c r="K576" s="14">
        <f>IF(I576="","",IF(I576&lt;=0,"Paid",IF(J576=0,"Not due",IF(J576&lt;=30,"1-30",IF(J576&lt;=60,"31-60",IF(J576&lt;=90,"61-90","90+"))))))</f>
        <v>0</v>
      </c>
      <c r="L576" s="9"/>
      <c r="M576" s="8"/>
    </row>
    <row r="577" spans="1:13">
      <c r="A577" s="8"/>
      <c r="B577" s="8"/>
      <c r="C577" s="8"/>
      <c r="D577" s="9"/>
      <c r="E577" s="10"/>
      <c r="F577" s="8"/>
      <c r="G577" s="10"/>
      <c r="H577" s="11">
        <f>IF(D577="","",D577+N(F577))</f>
        <v>0</v>
      </c>
      <c r="I577" s="12">
        <f>IF(E577="","",E577-N(G577))</f>
        <v>0</v>
      </c>
      <c r="J577" s="13">
        <f>IF(OR(H577="",I577=""),"",IF(I577&lt;=0,0,MAX(0,TODAY()-H577)))</f>
        <v>0</v>
      </c>
      <c r="K577" s="14">
        <f>IF(I577="","",IF(I577&lt;=0,"Paid",IF(J577=0,"Not due",IF(J577&lt;=30,"1-30",IF(J577&lt;=60,"31-60",IF(J577&lt;=90,"61-90","90+"))))))</f>
        <v>0</v>
      </c>
      <c r="L577" s="9"/>
      <c r="M577" s="8"/>
    </row>
    <row r="578" spans="1:13">
      <c r="A578" s="8"/>
      <c r="B578" s="8"/>
      <c r="C578" s="8"/>
      <c r="D578" s="9"/>
      <c r="E578" s="10"/>
      <c r="F578" s="8"/>
      <c r="G578" s="10"/>
      <c r="H578" s="11">
        <f>IF(D578="","",D578+N(F578))</f>
        <v>0</v>
      </c>
      <c r="I578" s="12">
        <f>IF(E578="","",E578-N(G578))</f>
        <v>0</v>
      </c>
      <c r="J578" s="13">
        <f>IF(OR(H578="",I578=""),"",IF(I578&lt;=0,0,MAX(0,TODAY()-H578)))</f>
        <v>0</v>
      </c>
      <c r="K578" s="14">
        <f>IF(I578="","",IF(I578&lt;=0,"Paid",IF(J578=0,"Not due",IF(J578&lt;=30,"1-30",IF(J578&lt;=60,"31-60",IF(J578&lt;=90,"61-90","90+"))))))</f>
        <v>0</v>
      </c>
      <c r="L578" s="9"/>
      <c r="M578" s="8"/>
    </row>
    <row r="579" spans="1:13">
      <c r="A579" s="8"/>
      <c r="B579" s="8"/>
      <c r="C579" s="8"/>
      <c r="D579" s="9"/>
      <c r="E579" s="10"/>
      <c r="F579" s="8"/>
      <c r="G579" s="10"/>
      <c r="H579" s="11">
        <f>IF(D579="","",D579+N(F579))</f>
        <v>0</v>
      </c>
      <c r="I579" s="12">
        <f>IF(E579="","",E579-N(G579))</f>
        <v>0</v>
      </c>
      <c r="J579" s="13">
        <f>IF(OR(H579="",I579=""),"",IF(I579&lt;=0,0,MAX(0,TODAY()-H579)))</f>
        <v>0</v>
      </c>
      <c r="K579" s="14">
        <f>IF(I579="","",IF(I579&lt;=0,"Paid",IF(J579=0,"Not due",IF(J579&lt;=30,"1-30",IF(J579&lt;=60,"31-60",IF(J579&lt;=90,"61-90","90+"))))))</f>
        <v>0</v>
      </c>
      <c r="L579" s="9"/>
      <c r="M579" s="8"/>
    </row>
    <row r="580" spans="1:13">
      <c r="A580" s="8"/>
      <c r="B580" s="8"/>
      <c r="C580" s="8"/>
      <c r="D580" s="9"/>
      <c r="E580" s="10"/>
      <c r="F580" s="8"/>
      <c r="G580" s="10"/>
      <c r="H580" s="11">
        <f>IF(D580="","",D580+N(F580))</f>
        <v>0</v>
      </c>
      <c r="I580" s="12">
        <f>IF(E580="","",E580-N(G580))</f>
        <v>0</v>
      </c>
      <c r="J580" s="13">
        <f>IF(OR(H580="",I580=""),"",IF(I580&lt;=0,0,MAX(0,TODAY()-H580)))</f>
        <v>0</v>
      </c>
      <c r="K580" s="14">
        <f>IF(I580="","",IF(I580&lt;=0,"Paid",IF(J580=0,"Not due",IF(J580&lt;=30,"1-30",IF(J580&lt;=60,"31-60",IF(J580&lt;=90,"61-90","90+"))))))</f>
        <v>0</v>
      </c>
      <c r="L580" s="9"/>
      <c r="M580" s="8"/>
    </row>
    <row r="581" spans="1:13">
      <c r="A581" s="8"/>
      <c r="B581" s="8"/>
      <c r="C581" s="8"/>
      <c r="D581" s="9"/>
      <c r="E581" s="10"/>
      <c r="F581" s="8"/>
      <c r="G581" s="10"/>
      <c r="H581" s="11">
        <f>IF(D581="","",D581+N(F581))</f>
        <v>0</v>
      </c>
      <c r="I581" s="12">
        <f>IF(E581="","",E581-N(G581))</f>
        <v>0</v>
      </c>
      <c r="J581" s="13">
        <f>IF(OR(H581="",I581=""),"",IF(I581&lt;=0,0,MAX(0,TODAY()-H581)))</f>
        <v>0</v>
      </c>
      <c r="K581" s="14">
        <f>IF(I581="","",IF(I581&lt;=0,"Paid",IF(J581=0,"Not due",IF(J581&lt;=30,"1-30",IF(J581&lt;=60,"31-60",IF(J581&lt;=90,"61-90","90+"))))))</f>
        <v>0</v>
      </c>
      <c r="L581" s="9"/>
      <c r="M581" s="8"/>
    </row>
    <row r="582" spans="1:13">
      <c r="A582" s="8"/>
      <c r="B582" s="8"/>
      <c r="C582" s="8"/>
      <c r="D582" s="9"/>
      <c r="E582" s="10"/>
      <c r="F582" s="8"/>
      <c r="G582" s="10"/>
      <c r="H582" s="11">
        <f>IF(D582="","",D582+N(F582))</f>
        <v>0</v>
      </c>
      <c r="I582" s="12">
        <f>IF(E582="","",E582-N(G582))</f>
        <v>0</v>
      </c>
      <c r="J582" s="13">
        <f>IF(OR(H582="",I582=""),"",IF(I582&lt;=0,0,MAX(0,TODAY()-H582)))</f>
        <v>0</v>
      </c>
      <c r="K582" s="14">
        <f>IF(I582="","",IF(I582&lt;=0,"Paid",IF(J582=0,"Not due",IF(J582&lt;=30,"1-30",IF(J582&lt;=60,"31-60",IF(J582&lt;=90,"61-90","90+"))))))</f>
        <v>0</v>
      </c>
      <c r="L582" s="9"/>
      <c r="M582" s="8"/>
    </row>
    <row r="583" spans="1:13">
      <c r="A583" s="8"/>
      <c r="B583" s="8"/>
      <c r="C583" s="8"/>
      <c r="D583" s="9"/>
      <c r="E583" s="10"/>
      <c r="F583" s="8"/>
      <c r="G583" s="10"/>
      <c r="H583" s="11">
        <f>IF(D583="","",D583+N(F583))</f>
        <v>0</v>
      </c>
      <c r="I583" s="12">
        <f>IF(E583="","",E583-N(G583))</f>
        <v>0</v>
      </c>
      <c r="J583" s="13">
        <f>IF(OR(H583="",I583=""),"",IF(I583&lt;=0,0,MAX(0,TODAY()-H583)))</f>
        <v>0</v>
      </c>
      <c r="K583" s="14">
        <f>IF(I583="","",IF(I583&lt;=0,"Paid",IF(J583=0,"Not due",IF(J583&lt;=30,"1-30",IF(J583&lt;=60,"31-60",IF(J583&lt;=90,"61-90","90+"))))))</f>
        <v>0</v>
      </c>
      <c r="L583" s="9"/>
      <c r="M583" s="8"/>
    </row>
    <row r="584" spans="1:13">
      <c r="A584" s="8"/>
      <c r="B584" s="8"/>
      <c r="C584" s="8"/>
      <c r="D584" s="9"/>
      <c r="E584" s="10"/>
      <c r="F584" s="8"/>
      <c r="G584" s="10"/>
      <c r="H584" s="11">
        <f>IF(D584="","",D584+N(F584))</f>
        <v>0</v>
      </c>
      <c r="I584" s="12">
        <f>IF(E584="","",E584-N(G584))</f>
        <v>0</v>
      </c>
      <c r="J584" s="13">
        <f>IF(OR(H584="",I584=""),"",IF(I584&lt;=0,0,MAX(0,TODAY()-H584)))</f>
        <v>0</v>
      </c>
      <c r="K584" s="14">
        <f>IF(I584="","",IF(I584&lt;=0,"Paid",IF(J584=0,"Not due",IF(J584&lt;=30,"1-30",IF(J584&lt;=60,"31-60",IF(J584&lt;=90,"61-90","90+"))))))</f>
        <v>0</v>
      </c>
      <c r="L584" s="9"/>
      <c r="M584" s="8"/>
    </row>
    <row r="585" spans="1:13">
      <c r="A585" s="8"/>
      <c r="B585" s="8"/>
      <c r="C585" s="8"/>
      <c r="D585" s="9"/>
      <c r="E585" s="10"/>
      <c r="F585" s="8"/>
      <c r="G585" s="10"/>
      <c r="H585" s="11">
        <f>IF(D585="","",D585+N(F585))</f>
        <v>0</v>
      </c>
      <c r="I585" s="12">
        <f>IF(E585="","",E585-N(G585))</f>
        <v>0</v>
      </c>
      <c r="J585" s="13">
        <f>IF(OR(H585="",I585=""),"",IF(I585&lt;=0,0,MAX(0,TODAY()-H585)))</f>
        <v>0</v>
      </c>
      <c r="K585" s="14">
        <f>IF(I585="","",IF(I585&lt;=0,"Paid",IF(J585=0,"Not due",IF(J585&lt;=30,"1-30",IF(J585&lt;=60,"31-60",IF(J585&lt;=90,"61-90","90+"))))))</f>
        <v>0</v>
      </c>
      <c r="L585" s="9"/>
      <c r="M585" s="8"/>
    </row>
    <row r="586" spans="1:13">
      <c r="A586" s="8"/>
      <c r="B586" s="8"/>
      <c r="C586" s="8"/>
      <c r="D586" s="9"/>
      <c r="E586" s="10"/>
      <c r="F586" s="8"/>
      <c r="G586" s="10"/>
      <c r="H586" s="11">
        <f>IF(D586="","",D586+N(F586))</f>
        <v>0</v>
      </c>
      <c r="I586" s="12">
        <f>IF(E586="","",E586-N(G586))</f>
        <v>0</v>
      </c>
      <c r="J586" s="13">
        <f>IF(OR(H586="",I586=""),"",IF(I586&lt;=0,0,MAX(0,TODAY()-H586)))</f>
        <v>0</v>
      </c>
      <c r="K586" s="14">
        <f>IF(I586="","",IF(I586&lt;=0,"Paid",IF(J586=0,"Not due",IF(J586&lt;=30,"1-30",IF(J586&lt;=60,"31-60",IF(J586&lt;=90,"61-90","90+"))))))</f>
        <v>0</v>
      </c>
      <c r="L586" s="9"/>
      <c r="M586" s="8"/>
    </row>
    <row r="587" spans="1:13">
      <c r="A587" s="8"/>
      <c r="B587" s="8"/>
      <c r="C587" s="8"/>
      <c r="D587" s="9"/>
      <c r="E587" s="10"/>
      <c r="F587" s="8"/>
      <c r="G587" s="10"/>
      <c r="H587" s="11">
        <f>IF(D587="","",D587+N(F587))</f>
        <v>0</v>
      </c>
      <c r="I587" s="12">
        <f>IF(E587="","",E587-N(G587))</f>
        <v>0</v>
      </c>
      <c r="J587" s="13">
        <f>IF(OR(H587="",I587=""),"",IF(I587&lt;=0,0,MAX(0,TODAY()-H587)))</f>
        <v>0</v>
      </c>
      <c r="K587" s="14">
        <f>IF(I587="","",IF(I587&lt;=0,"Paid",IF(J587=0,"Not due",IF(J587&lt;=30,"1-30",IF(J587&lt;=60,"31-60",IF(J587&lt;=90,"61-90","90+"))))))</f>
        <v>0</v>
      </c>
      <c r="L587" s="9"/>
      <c r="M587" s="8"/>
    </row>
    <row r="588" spans="1:13">
      <c r="A588" s="8"/>
      <c r="B588" s="8"/>
      <c r="C588" s="8"/>
      <c r="D588" s="9"/>
      <c r="E588" s="10"/>
      <c r="F588" s="8"/>
      <c r="G588" s="10"/>
      <c r="H588" s="11">
        <f>IF(D588="","",D588+N(F588))</f>
        <v>0</v>
      </c>
      <c r="I588" s="12">
        <f>IF(E588="","",E588-N(G588))</f>
        <v>0</v>
      </c>
      <c r="J588" s="13">
        <f>IF(OR(H588="",I588=""),"",IF(I588&lt;=0,0,MAX(0,TODAY()-H588)))</f>
        <v>0</v>
      </c>
      <c r="K588" s="14">
        <f>IF(I588="","",IF(I588&lt;=0,"Paid",IF(J588=0,"Not due",IF(J588&lt;=30,"1-30",IF(J588&lt;=60,"31-60",IF(J588&lt;=90,"61-90","90+"))))))</f>
        <v>0</v>
      </c>
      <c r="L588" s="9"/>
      <c r="M588" s="8"/>
    </row>
    <row r="589" spans="1:13">
      <c r="A589" s="8"/>
      <c r="B589" s="8"/>
      <c r="C589" s="8"/>
      <c r="D589" s="9"/>
      <c r="E589" s="10"/>
      <c r="F589" s="8"/>
      <c r="G589" s="10"/>
      <c r="H589" s="11">
        <f>IF(D589="","",D589+N(F589))</f>
        <v>0</v>
      </c>
      <c r="I589" s="12">
        <f>IF(E589="","",E589-N(G589))</f>
        <v>0</v>
      </c>
      <c r="J589" s="13">
        <f>IF(OR(H589="",I589=""),"",IF(I589&lt;=0,0,MAX(0,TODAY()-H589)))</f>
        <v>0</v>
      </c>
      <c r="K589" s="14">
        <f>IF(I589="","",IF(I589&lt;=0,"Paid",IF(J589=0,"Not due",IF(J589&lt;=30,"1-30",IF(J589&lt;=60,"31-60",IF(J589&lt;=90,"61-90","90+"))))))</f>
        <v>0</v>
      </c>
      <c r="L589" s="9"/>
      <c r="M589" s="8"/>
    </row>
    <row r="590" spans="1:13">
      <c r="A590" s="8"/>
      <c r="B590" s="8"/>
      <c r="C590" s="8"/>
      <c r="D590" s="9"/>
      <c r="E590" s="10"/>
      <c r="F590" s="8"/>
      <c r="G590" s="10"/>
      <c r="H590" s="11">
        <f>IF(D590="","",D590+N(F590))</f>
        <v>0</v>
      </c>
      <c r="I590" s="12">
        <f>IF(E590="","",E590-N(G590))</f>
        <v>0</v>
      </c>
      <c r="J590" s="13">
        <f>IF(OR(H590="",I590=""),"",IF(I590&lt;=0,0,MAX(0,TODAY()-H590)))</f>
        <v>0</v>
      </c>
      <c r="K590" s="14">
        <f>IF(I590="","",IF(I590&lt;=0,"Paid",IF(J590=0,"Not due",IF(J590&lt;=30,"1-30",IF(J590&lt;=60,"31-60",IF(J590&lt;=90,"61-90","90+"))))))</f>
        <v>0</v>
      </c>
      <c r="L590" s="9"/>
      <c r="M590" s="8"/>
    </row>
    <row r="591" spans="1:13">
      <c r="A591" s="8"/>
      <c r="B591" s="8"/>
      <c r="C591" s="8"/>
      <c r="D591" s="9"/>
      <c r="E591" s="10"/>
      <c r="F591" s="8"/>
      <c r="G591" s="10"/>
      <c r="H591" s="11">
        <f>IF(D591="","",D591+N(F591))</f>
        <v>0</v>
      </c>
      <c r="I591" s="12">
        <f>IF(E591="","",E591-N(G591))</f>
        <v>0</v>
      </c>
      <c r="J591" s="13">
        <f>IF(OR(H591="",I591=""),"",IF(I591&lt;=0,0,MAX(0,TODAY()-H591)))</f>
        <v>0</v>
      </c>
      <c r="K591" s="14">
        <f>IF(I591="","",IF(I591&lt;=0,"Paid",IF(J591=0,"Not due",IF(J591&lt;=30,"1-30",IF(J591&lt;=60,"31-60",IF(J591&lt;=90,"61-90","90+"))))))</f>
        <v>0</v>
      </c>
      <c r="L591" s="9"/>
      <c r="M591" s="8"/>
    </row>
    <row r="592" spans="1:13">
      <c r="A592" s="8"/>
      <c r="B592" s="8"/>
      <c r="C592" s="8"/>
      <c r="D592" s="9"/>
      <c r="E592" s="10"/>
      <c r="F592" s="8"/>
      <c r="G592" s="10"/>
      <c r="H592" s="11">
        <f>IF(D592="","",D592+N(F592))</f>
        <v>0</v>
      </c>
      <c r="I592" s="12">
        <f>IF(E592="","",E592-N(G592))</f>
        <v>0</v>
      </c>
      <c r="J592" s="13">
        <f>IF(OR(H592="",I592=""),"",IF(I592&lt;=0,0,MAX(0,TODAY()-H592)))</f>
        <v>0</v>
      </c>
      <c r="K592" s="14">
        <f>IF(I592="","",IF(I592&lt;=0,"Paid",IF(J592=0,"Not due",IF(J592&lt;=30,"1-30",IF(J592&lt;=60,"31-60",IF(J592&lt;=90,"61-90","90+"))))))</f>
        <v>0</v>
      </c>
      <c r="L592" s="9"/>
      <c r="M592" s="8"/>
    </row>
    <row r="593" spans="1:13">
      <c r="A593" s="8"/>
      <c r="B593" s="8"/>
      <c r="C593" s="8"/>
      <c r="D593" s="9"/>
      <c r="E593" s="10"/>
      <c r="F593" s="8"/>
      <c r="G593" s="10"/>
      <c r="H593" s="11">
        <f>IF(D593="","",D593+N(F593))</f>
        <v>0</v>
      </c>
      <c r="I593" s="12">
        <f>IF(E593="","",E593-N(G593))</f>
        <v>0</v>
      </c>
      <c r="J593" s="13">
        <f>IF(OR(H593="",I593=""),"",IF(I593&lt;=0,0,MAX(0,TODAY()-H593)))</f>
        <v>0</v>
      </c>
      <c r="K593" s="14">
        <f>IF(I593="","",IF(I593&lt;=0,"Paid",IF(J593=0,"Not due",IF(J593&lt;=30,"1-30",IF(J593&lt;=60,"31-60",IF(J593&lt;=90,"61-90","90+"))))))</f>
        <v>0</v>
      </c>
      <c r="L593" s="9"/>
      <c r="M593" s="8"/>
    </row>
    <row r="594" spans="1:13">
      <c r="A594" s="8"/>
      <c r="B594" s="8"/>
      <c r="C594" s="8"/>
      <c r="D594" s="9"/>
      <c r="E594" s="10"/>
      <c r="F594" s="8"/>
      <c r="G594" s="10"/>
      <c r="H594" s="11">
        <f>IF(D594="","",D594+N(F594))</f>
        <v>0</v>
      </c>
      <c r="I594" s="12">
        <f>IF(E594="","",E594-N(G594))</f>
        <v>0</v>
      </c>
      <c r="J594" s="13">
        <f>IF(OR(H594="",I594=""),"",IF(I594&lt;=0,0,MAX(0,TODAY()-H594)))</f>
        <v>0</v>
      </c>
      <c r="K594" s="14">
        <f>IF(I594="","",IF(I594&lt;=0,"Paid",IF(J594=0,"Not due",IF(J594&lt;=30,"1-30",IF(J594&lt;=60,"31-60",IF(J594&lt;=90,"61-90","90+"))))))</f>
        <v>0</v>
      </c>
      <c r="L594" s="9"/>
      <c r="M594" s="8"/>
    </row>
    <row r="595" spans="1:13">
      <c r="A595" s="8"/>
      <c r="B595" s="8"/>
      <c r="C595" s="8"/>
      <c r="D595" s="9"/>
      <c r="E595" s="10"/>
      <c r="F595" s="8"/>
      <c r="G595" s="10"/>
      <c r="H595" s="11">
        <f>IF(D595="","",D595+N(F595))</f>
        <v>0</v>
      </c>
      <c r="I595" s="12">
        <f>IF(E595="","",E595-N(G595))</f>
        <v>0</v>
      </c>
      <c r="J595" s="13">
        <f>IF(OR(H595="",I595=""),"",IF(I595&lt;=0,0,MAX(0,TODAY()-H595)))</f>
        <v>0</v>
      </c>
      <c r="K595" s="14">
        <f>IF(I595="","",IF(I595&lt;=0,"Paid",IF(J595=0,"Not due",IF(J595&lt;=30,"1-30",IF(J595&lt;=60,"31-60",IF(J595&lt;=90,"61-90","90+"))))))</f>
        <v>0</v>
      </c>
      <c r="L595" s="9"/>
      <c r="M595" s="8"/>
    </row>
    <row r="596" spans="1:13">
      <c r="A596" s="8"/>
      <c r="B596" s="8"/>
      <c r="C596" s="8"/>
      <c r="D596" s="9"/>
      <c r="E596" s="10"/>
      <c r="F596" s="8"/>
      <c r="G596" s="10"/>
      <c r="H596" s="11">
        <f>IF(D596="","",D596+N(F596))</f>
        <v>0</v>
      </c>
      <c r="I596" s="12">
        <f>IF(E596="","",E596-N(G596))</f>
        <v>0</v>
      </c>
      <c r="J596" s="13">
        <f>IF(OR(H596="",I596=""),"",IF(I596&lt;=0,0,MAX(0,TODAY()-H596)))</f>
        <v>0</v>
      </c>
      <c r="K596" s="14">
        <f>IF(I596="","",IF(I596&lt;=0,"Paid",IF(J596=0,"Not due",IF(J596&lt;=30,"1-30",IF(J596&lt;=60,"31-60",IF(J596&lt;=90,"61-90","90+"))))))</f>
        <v>0</v>
      </c>
      <c r="L596" s="9"/>
      <c r="M596" s="8"/>
    </row>
    <row r="597" spans="1:13">
      <c r="A597" s="8"/>
      <c r="B597" s="8"/>
      <c r="C597" s="8"/>
      <c r="D597" s="9"/>
      <c r="E597" s="10"/>
      <c r="F597" s="8"/>
      <c r="G597" s="10"/>
      <c r="H597" s="11">
        <f>IF(D597="","",D597+N(F597))</f>
        <v>0</v>
      </c>
      <c r="I597" s="12">
        <f>IF(E597="","",E597-N(G597))</f>
        <v>0</v>
      </c>
      <c r="J597" s="13">
        <f>IF(OR(H597="",I597=""),"",IF(I597&lt;=0,0,MAX(0,TODAY()-H597)))</f>
        <v>0</v>
      </c>
      <c r="K597" s="14">
        <f>IF(I597="","",IF(I597&lt;=0,"Paid",IF(J597=0,"Not due",IF(J597&lt;=30,"1-30",IF(J597&lt;=60,"31-60",IF(J597&lt;=90,"61-90","90+"))))))</f>
        <v>0</v>
      </c>
      <c r="L597" s="9"/>
      <c r="M597" s="8"/>
    </row>
    <row r="598" spans="1:13">
      <c r="A598" s="8"/>
      <c r="B598" s="8"/>
      <c r="C598" s="8"/>
      <c r="D598" s="9"/>
      <c r="E598" s="10"/>
      <c r="F598" s="8"/>
      <c r="G598" s="10"/>
      <c r="H598" s="11">
        <f>IF(D598="","",D598+N(F598))</f>
        <v>0</v>
      </c>
      <c r="I598" s="12">
        <f>IF(E598="","",E598-N(G598))</f>
        <v>0</v>
      </c>
      <c r="J598" s="13">
        <f>IF(OR(H598="",I598=""),"",IF(I598&lt;=0,0,MAX(0,TODAY()-H598)))</f>
        <v>0</v>
      </c>
      <c r="K598" s="14">
        <f>IF(I598="","",IF(I598&lt;=0,"Paid",IF(J598=0,"Not due",IF(J598&lt;=30,"1-30",IF(J598&lt;=60,"31-60",IF(J598&lt;=90,"61-90","90+"))))))</f>
        <v>0</v>
      </c>
      <c r="L598" s="9"/>
      <c r="M598" s="8"/>
    </row>
    <row r="599" spans="1:13">
      <c r="A599" s="8"/>
      <c r="B599" s="8"/>
      <c r="C599" s="8"/>
      <c r="D599" s="9"/>
      <c r="E599" s="10"/>
      <c r="F599" s="8"/>
      <c r="G599" s="10"/>
      <c r="H599" s="11">
        <f>IF(D599="","",D599+N(F599))</f>
        <v>0</v>
      </c>
      <c r="I599" s="12">
        <f>IF(E599="","",E599-N(G599))</f>
        <v>0</v>
      </c>
      <c r="J599" s="13">
        <f>IF(OR(H599="",I599=""),"",IF(I599&lt;=0,0,MAX(0,TODAY()-H599)))</f>
        <v>0</v>
      </c>
      <c r="K599" s="14">
        <f>IF(I599="","",IF(I599&lt;=0,"Paid",IF(J599=0,"Not due",IF(J599&lt;=30,"1-30",IF(J599&lt;=60,"31-60",IF(J599&lt;=90,"61-90","90+"))))))</f>
        <v>0</v>
      </c>
      <c r="L599" s="9"/>
      <c r="M599" s="8"/>
    </row>
    <row r="600" spans="1:13">
      <c r="A600" s="8"/>
      <c r="B600" s="8"/>
      <c r="C600" s="8"/>
      <c r="D600" s="9"/>
      <c r="E600" s="10"/>
      <c r="F600" s="8"/>
      <c r="G600" s="10"/>
      <c r="H600" s="11">
        <f>IF(D600="","",D600+N(F600))</f>
        <v>0</v>
      </c>
      <c r="I600" s="12">
        <f>IF(E600="","",E600-N(G600))</f>
        <v>0</v>
      </c>
      <c r="J600" s="13">
        <f>IF(OR(H600="",I600=""),"",IF(I600&lt;=0,0,MAX(0,TODAY()-H600)))</f>
        <v>0</v>
      </c>
      <c r="K600" s="14">
        <f>IF(I600="","",IF(I600&lt;=0,"Paid",IF(J600=0,"Not due",IF(J600&lt;=30,"1-30",IF(J600&lt;=60,"31-60",IF(J600&lt;=90,"61-90","90+"))))))</f>
        <v>0</v>
      </c>
      <c r="L600" s="9"/>
      <c r="M600" s="8"/>
    </row>
    <row r="601" spans="1:13">
      <c r="A601" s="8"/>
      <c r="B601" s="8"/>
      <c r="C601" s="8"/>
      <c r="D601" s="9"/>
      <c r="E601" s="10"/>
      <c r="F601" s="8"/>
      <c r="G601" s="10"/>
      <c r="H601" s="11">
        <f>IF(D601="","",D601+N(F601))</f>
        <v>0</v>
      </c>
      <c r="I601" s="12">
        <f>IF(E601="","",E601-N(G601))</f>
        <v>0</v>
      </c>
      <c r="J601" s="13">
        <f>IF(OR(H601="",I601=""),"",IF(I601&lt;=0,0,MAX(0,TODAY()-H601)))</f>
        <v>0</v>
      </c>
      <c r="K601" s="14">
        <f>IF(I601="","",IF(I601&lt;=0,"Paid",IF(J601=0,"Not due",IF(J601&lt;=30,"1-30",IF(J601&lt;=60,"31-60",IF(J601&lt;=90,"61-90","90+"))))))</f>
        <v>0</v>
      </c>
      <c r="L601" s="9"/>
      <c r="M601" s="8"/>
    </row>
    <row r="602" spans="1:13">
      <c r="A602" s="8"/>
      <c r="B602" s="8"/>
      <c r="C602" s="8"/>
      <c r="D602" s="9"/>
      <c r="E602" s="10"/>
      <c r="F602" s="8"/>
      <c r="G602" s="10"/>
      <c r="H602" s="11">
        <f>IF(D602="","",D602+N(F602))</f>
        <v>0</v>
      </c>
      <c r="I602" s="12">
        <f>IF(E602="","",E602-N(G602))</f>
        <v>0</v>
      </c>
      <c r="J602" s="13">
        <f>IF(OR(H602="",I602=""),"",IF(I602&lt;=0,0,MAX(0,TODAY()-H602)))</f>
        <v>0</v>
      </c>
      <c r="K602" s="14">
        <f>IF(I602="","",IF(I602&lt;=0,"Paid",IF(J602=0,"Not due",IF(J602&lt;=30,"1-30",IF(J602&lt;=60,"31-60",IF(J602&lt;=90,"61-90","90+"))))))</f>
        <v>0</v>
      </c>
      <c r="L602" s="9"/>
      <c r="M602" s="8"/>
    </row>
    <row r="603" spans="1:13">
      <c r="A603" s="8"/>
      <c r="B603" s="8"/>
      <c r="C603" s="8"/>
      <c r="D603" s="9"/>
      <c r="E603" s="10"/>
      <c r="F603" s="8"/>
      <c r="G603" s="10"/>
      <c r="H603" s="11">
        <f>IF(D603="","",D603+N(F603))</f>
        <v>0</v>
      </c>
      <c r="I603" s="12">
        <f>IF(E603="","",E603-N(G603))</f>
        <v>0</v>
      </c>
      <c r="J603" s="13">
        <f>IF(OR(H603="",I603=""),"",IF(I603&lt;=0,0,MAX(0,TODAY()-H603)))</f>
        <v>0</v>
      </c>
      <c r="K603" s="14">
        <f>IF(I603="","",IF(I603&lt;=0,"Paid",IF(J603=0,"Not due",IF(J603&lt;=30,"1-30",IF(J603&lt;=60,"31-60",IF(J603&lt;=90,"61-90","90+"))))))</f>
        <v>0</v>
      </c>
      <c r="L603" s="9"/>
      <c r="M603" s="8"/>
    </row>
    <row r="604" spans="1:13">
      <c r="A604" s="8"/>
      <c r="B604" s="8"/>
      <c r="C604" s="8"/>
      <c r="D604" s="9"/>
      <c r="E604" s="10"/>
      <c r="F604" s="8"/>
      <c r="G604" s="10"/>
      <c r="H604" s="11">
        <f>IF(D604="","",D604+N(F604))</f>
        <v>0</v>
      </c>
      <c r="I604" s="12">
        <f>IF(E604="","",E604-N(G604))</f>
        <v>0</v>
      </c>
      <c r="J604" s="13">
        <f>IF(OR(H604="",I604=""),"",IF(I604&lt;=0,0,MAX(0,TODAY()-H604)))</f>
        <v>0</v>
      </c>
      <c r="K604" s="14">
        <f>IF(I604="","",IF(I604&lt;=0,"Paid",IF(J604=0,"Not due",IF(J604&lt;=30,"1-30",IF(J604&lt;=60,"31-60",IF(J604&lt;=90,"61-90","90+"))))))</f>
        <v>0</v>
      </c>
      <c r="L604" s="9"/>
      <c r="M604" s="8"/>
    </row>
    <row r="605" spans="1:13">
      <c r="A605" s="8"/>
      <c r="B605" s="8"/>
      <c r="C605" s="8"/>
      <c r="D605" s="9"/>
      <c r="E605" s="10"/>
      <c r="F605" s="8"/>
      <c r="G605" s="10"/>
      <c r="H605" s="11">
        <f>IF(D605="","",D605+N(F605))</f>
        <v>0</v>
      </c>
      <c r="I605" s="12">
        <f>IF(E605="","",E605-N(G605))</f>
        <v>0</v>
      </c>
      <c r="J605" s="13">
        <f>IF(OR(H605="",I605=""),"",IF(I605&lt;=0,0,MAX(0,TODAY()-H605)))</f>
        <v>0</v>
      </c>
      <c r="K605" s="14">
        <f>IF(I605="","",IF(I605&lt;=0,"Paid",IF(J605=0,"Not due",IF(J605&lt;=30,"1-30",IF(J605&lt;=60,"31-60",IF(J605&lt;=90,"61-90","90+"))))))</f>
        <v>0</v>
      </c>
      <c r="L605" s="9"/>
      <c r="M605" s="8"/>
    </row>
    <row r="606" spans="1:13">
      <c r="A606" s="8"/>
      <c r="B606" s="8"/>
      <c r="C606" s="8"/>
      <c r="D606" s="9"/>
      <c r="E606" s="10"/>
      <c r="F606" s="8"/>
      <c r="G606" s="10"/>
      <c r="H606" s="11">
        <f>IF(D606="","",D606+N(F606))</f>
        <v>0</v>
      </c>
      <c r="I606" s="12">
        <f>IF(E606="","",E606-N(G606))</f>
        <v>0</v>
      </c>
      <c r="J606" s="13">
        <f>IF(OR(H606="",I606=""),"",IF(I606&lt;=0,0,MAX(0,TODAY()-H606)))</f>
        <v>0</v>
      </c>
      <c r="K606" s="14">
        <f>IF(I606="","",IF(I606&lt;=0,"Paid",IF(J606=0,"Not due",IF(J606&lt;=30,"1-30",IF(J606&lt;=60,"31-60",IF(J606&lt;=90,"61-90","90+"))))))</f>
        <v>0</v>
      </c>
      <c r="L606" s="9"/>
      <c r="M606" s="8"/>
    </row>
    <row r="607" spans="1:13">
      <c r="A607" s="8"/>
      <c r="B607" s="8"/>
      <c r="C607" s="8"/>
      <c r="D607" s="9"/>
      <c r="E607" s="10"/>
      <c r="F607" s="8"/>
      <c r="G607" s="10"/>
      <c r="H607" s="11">
        <f>IF(D607="","",D607+N(F607))</f>
        <v>0</v>
      </c>
      <c r="I607" s="12">
        <f>IF(E607="","",E607-N(G607))</f>
        <v>0</v>
      </c>
      <c r="J607" s="13">
        <f>IF(OR(H607="",I607=""),"",IF(I607&lt;=0,0,MAX(0,TODAY()-H607)))</f>
        <v>0</v>
      </c>
      <c r="K607" s="14">
        <f>IF(I607="","",IF(I607&lt;=0,"Paid",IF(J607=0,"Not due",IF(J607&lt;=30,"1-30",IF(J607&lt;=60,"31-60",IF(J607&lt;=90,"61-90","90+"))))))</f>
        <v>0</v>
      </c>
      <c r="L607" s="9"/>
      <c r="M607" s="8"/>
    </row>
    <row r="608" spans="1:13">
      <c r="A608" s="8"/>
      <c r="B608" s="8"/>
      <c r="C608" s="8"/>
      <c r="D608" s="9"/>
      <c r="E608" s="10"/>
      <c r="F608" s="8"/>
      <c r="G608" s="10"/>
      <c r="H608" s="11">
        <f>IF(D608="","",D608+N(F608))</f>
        <v>0</v>
      </c>
      <c r="I608" s="12">
        <f>IF(E608="","",E608-N(G608))</f>
        <v>0</v>
      </c>
      <c r="J608" s="13">
        <f>IF(OR(H608="",I608=""),"",IF(I608&lt;=0,0,MAX(0,TODAY()-H608)))</f>
        <v>0</v>
      </c>
      <c r="K608" s="14">
        <f>IF(I608="","",IF(I608&lt;=0,"Paid",IF(J608=0,"Not due",IF(J608&lt;=30,"1-30",IF(J608&lt;=60,"31-60",IF(J608&lt;=90,"61-90","90+"))))))</f>
        <v>0</v>
      </c>
      <c r="L608" s="9"/>
      <c r="M608" s="8"/>
    </row>
    <row r="609" spans="1:13">
      <c r="A609" s="8"/>
      <c r="B609" s="8"/>
      <c r="C609" s="8"/>
      <c r="D609" s="9"/>
      <c r="E609" s="10"/>
      <c r="F609" s="8"/>
      <c r="G609" s="10"/>
      <c r="H609" s="11">
        <f>IF(D609="","",D609+N(F609))</f>
        <v>0</v>
      </c>
      <c r="I609" s="12">
        <f>IF(E609="","",E609-N(G609))</f>
        <v>0</v>
      </c>
      <c r="J609" s="13">
        <f>IF(OR(H609="",I609=""),"",IF(I609&lt;=0,0,MAX(0,TODAY()-H609)))</f>
        <v>0</v>
      </c>
      <c r="K609" s="14">
        <f>IF(I609="","",IF(I609&lt;=0,"Paid",IF(J609=0,"Not due",IF(J609&lt;=30,"1-30",IF(J609&lt;=60,"31-60",IF(J609&lt;=90,"61-90","90+"))))))</f>
        <v>0</v>
      </c>
      <c r="L609" s="9"/>
      <c r="M609" s="8"/>
    </row>
    <row r="610" spans="1:13">
      <c r="A610" s="8"/>
      <c r="B610" s="8"/>
      <c r="C610" s="8"/>
      <c r="D610" s="9"/>
      <c r="E610" s="10"/>
      <c r="F610" s="8"/>
      <c r="G610" s="10"/>
      <c r="H610" s="11">
        <f>IF(D610="","",D610+N(F610))</f>
        <v>0</v>
      </c>
      <c r="I610" s="12">
        <f>IF(E610="","",E610-N(G610))</f>
        <v>0</v>
      </c>
      <c r="J610" s="13">
        <f>IF(OR(H610="",I610=""),"",IF(I610&lt;=0,0,MAX(0,TODAY()-H610)))</f>
        <v>0</v>
      </c>
      <c r="K610" s="14">
        <f>IF(I610="","",IF(I610&lt;=0,"Paid",IF(J610=0,"Not due",IF(J610&lt;=30,"1-30",IF(J610&lt;=60,"31-60",IF(J610&lt;=90,"61-90","90+"))))))</f>
        <v>0</v>
      </c>
      <c r="L610" s="9"/>
      <c r="M610" s="8"/>
    </row>
    <row r="611" spans="1:13">
      <c r="A611" s="8"/>
      <c r="B611" s="8"/>
      <c r="C611" s="8"/>
      <c r="D611" s="9"/>
      <c r="E611" s="10"/>
      <c r="F611" s="8"/>
      <c r="G611" s="10"/>
      <c r="H611" s="11">
        <f>IF(D611="","",D611+N(F611))</f>
        <v>0</v>
      </c>
      <c r="I611" s="12">
        <f>IF(E611="","",E611-N(G611))</f>
        <v>0</v>
      </c>
      <c r="J611" s="13">
        <f>IF(OR(H611="",I611=""),"",IF(I611&lt;=0,0,MAX(0,TODAY()-H611)))</f>
        <v>0</v>
      </c>
      <c r="K611" s="14">
        <f>IF(I611="","",IF(I611&lt;=0,"Paid",IF(J611=0,"Not due",IF(J611&lt;=30,"1-30",IF(J611&lt;=60,"31-60",IF(J611&lt;=90,"61-90","90+"))))))</f>
        <v>0</v>
      </c>
      <c r="L611" s="9"/>
      <c r="M611" s="8"/>
    </row>
    <row r="612" spans="1:13">
      <c r="A612" s="8"/>
      <c r="B612" s="8"/>
      <c r="C612" s="8"/>
      <c r="D612" s="9"/>
      <c r="E612" s="10"/>
      <c r="F612" s="8"/>
      <c r="G612" s="10"/>
      <c r="H612" s="11">
        <f>IF(D612="","",D612+N(F612))</f>
        <v>0</v>
      </c>
      <c r="I612" s="12">
        <f>IF(E612="","",E612-N(G612))</f>
        <v>0</v>
      </c>
      <c r="J612" s="13">
        <f>IF(OR(H612="",I612=""),"",IF(I612&lt;=0,0,MAX(0,TODAY()-H612)))</f>
        <v>0</v>
      </c>
      <c r="K612" s="14">
        <f>IF(I612="","",IF(I612&lt;=0,"Paid",IF(J612=0,"Not due",IF(J612&lt;=30,"1-30",IF(J612&lt;=60,"31-60",IF(J612&lt;=90,"61-90","90+"))))))</f>
        <v>0</v>
      </c>
      <c r="L612" s="9"/>
      <c r="M612" s="8"/>
    </row>
    <row r="613" spans="1:13">
      <c r="A613" s="8"/>
      <c r="B613" s="8"/>
      <c r="C613" s="8"/>
      <c r="D613" s="9"/>
      <c r="E613" s="10"/>
      <c r="F613" s="8"/>
      <c r="G613" s="10"/>
      <c r="H613" s="11">
        <f>IF(D613="","",D613+N(F613))</f>
        <v>0</v>
      </c>
      <c r="I613" s="12">
        <f>IF(E613="","",E613-N(G613))</f>
        <v>0</v>
      </c>
      <c r="J613" s="13">
        <f>IF(OR(H613="",I613=""),"",IF(I613&lt;=0,0,MAX(0,TODAY()-H613)))</f>
        <v>0</v>
      </c>
      <c r="K613" s="14">
        <f>IF(I613="","",IF(I613&lt;=0,"Paid",IF(J613=0,"Not due",IF(J613&lt;=30,"1-30",IF(J613&lt;=60,"31-60",IF(J613&lt;=90,"61-90","90+"))))))</f>
        <v>0</v>
      </c>
      <c r="L613" s="9"/>
      <c r="M613" s="8"/>
    </row>
    <row r="614" spans="1:13">
      <c r="A614" s="8"/>
      <c r="B614" s="8"/>
      <c r="C614" s="8"/>
      <c r="D614" s="9"/>
      <c r="E614" s="10"/>
      <c r="F614" s="8"/>
      <c r="G614" s="10"/>
      <c r="H614" s="11">
        <f>IF(D614="","",D614+N(F614))</f>
        <v>0</v>
      </c>
      <c r="I614" s="12">
        <f>IF(E614="","",E614-N(G614))</f>
        <v>0</v>
      </c>
      <c r="J614" s="13">
        <f>IF(OR(H614="",I614=""),"",IF(I614&lt;=0,0,MAX(0,TODAY()-H614)))</f>
        <v>0</v>
      </c>
      <c r="K614" s="14">
        <f>IF(I614="","",IF(I614&lt;=0,"Paid",IF(J614=0,"Not due",IF(J614&lt;=30,"1-30",IF(J614&lt;=60,"31-60",IF(J614&lt;=90,"61-90","90+"))))))</f>
        <v>0</v>
      </c>
      <c r="L614" s="9"/>
      <c r="M614" s="8"/>
    </row>
    <row r="615" spans="1:13">
      <c r="A615" s="8"/>
      <c r="B615" s="8"/>
      <c r="C615" s="8"/>
      <c r="D615" s="9"/>
      <c r="E615" s="10"/>
      <c r="F615" s="8"/>
      <c r="G615" s="10"/>
      <c r="H615" s="11">
        <f>IF(D615="","",D615+N(F615))</f>
        <v>0</v>
      </c>
      <c r="I615" s="12">
        <f>IF(E615="","",E615-N(G615))</f>
        <v>0</v>
      </c>
      <c r="J615" s="13">
        <f>IF(OR(H615="",I615=""),"",IF(I615&lt;=0,0,MAX(0,TODAY()-H615)))</f>
        <v>0</v>
      </c>
      <c r="K615" s="14">
        <f>IF(I615="","",IF(I615&lt;=0,"Paid",IF(J615=0,"Not due",IF(J615&lt;=30,"1-30",IF(J615&lt;=60,"31-60",IF(J615&lt;=90,"61-90","90+"))))))</f>
        <v>0</v>
      </c>
      <c r="L615" s="9"/>
      <c r="M615" s="8"/>
    </row>
    <row r="616" spans="1:13">
      <c r="A616" s="8"/>
      <c r="B616" s="8"/>
      <c r="C616" s="8"/>
      <c r="D616" s="9"/>
      <c r="E616" s="10"/>
      <c r="F616" s="8"/>
      <c r="G616" s="10"/>
      <c r="H616" s="11">
        <f>IF(D616="","",D616+N(F616))</f>
        <v>0</v>
      </c>
      <c r="I616" s="12">
        <f>IF(E616="","",E616-N(G616))</f>
        <v>0</v>
      </c>
      <c r="J616" s="13">
        <f>IF(OR(H616="",I616=""),"",IF(I616&lt;=0,0,MAX(0,TODAY()-H616)))</f>
        <v>0</v>
      </c>
      <c r="K616" s="14">
        <f>IF(I616="","",IF(I616&lt;=0,"Paid",IF(J616=0,"Not due",IF(J616&lt;=30,"1-30",IF(J616&lt;=60,"31-60",IF(J616&lt;=90,"61-90","90+"))))))</f>
        <v>0</v>
      </c>
      <c r="L616" s="9"/>
      <c r="M616" s="8"/>
    </row>
    <row r="617" spans="1:13">
      <c r="A617" s="8"/>
      <c r="B617" s="8"/>
      <c r="C617" s="8"/>
      <c r="D617" s="9"/>
      <c r="E617" s="10"/>
      <c r="F617" s="8"/>
      <c r="G617" s="10"/>
      <c r="H617" s="11">
        <f>IF(D617="","",D617+N(F617))</f>
        <v>0</v>
      </c>
      <c r="I617" s="12">
        <f>IF(E617="","",E617-N(G617))</f>
        <v>0</v>
      </c>
      <c r="J617" s="13">
        <f>IF(OR(H617="",I617=""),"",IF(I617&lt;=0,0,MAX(0,TODAY()-H617)))</f>
        <v>0</v>
      </c>
      <c r="K617" s="14">
        <f>IF(I617="","",IF(I617&lt;=0,"Paid",IF(J617=0,"Not due",IF(J617&lt;=30,"1-30",IF(J617&lt;=60,"31-60",IF(J617&lt;=90,"61-90","90+"))))))</f>
        <v>0</v>
      </c>
      <c r="L617" s="9"/>
      <c r="M617" s="8"/>
    </row>
    <row r="618" spans="1:13">
      <c r="A618" s="8"/>
      <c r="B618" s="8"/>
      <c r="C618" s="8"/>
      <c r="D618" s="9"/>
      <c r="E618" s="10"/>
      <c r="F618" s="8"/>
      <c r="G618" s="10"/>
      <c r="H618" s="11">
        <f>IF(D618="","",D618+N(F618))</f>
        <v>0</v>
      </c>
      <c r="I618" s="12">
        <f>IF(E618="","",E618-N(G618))</f>
        <v>0</v>
      </c>
      <c r="J618" s="13">
        <f>IF(OR(H618="",I618=""),"",IF(I618&lt;=0,0,MAX(0,TODAY()-H618)))</f>
        <v>0</v>
      </c>
      <c r="K618" s="14">
        <f>IF(I618="","",IF(I618&lt;=0,"Paid",IF(J618=0,"Not due",IF(J618&lt;=30,"1-30",IF(J618&lt;=60,"31-60",IF(J618&lt;=90,"61-90","90+"))))))</f>
        <v>0</v>
      </c>
      <c r="L618" s="9"/>
      <c r="M618" s="8"/>
    </row>
    <row r="619" spans="1:13">
      <c r="A619" s="8"/>
      <c r="B619" s="8"/>
      <c r="C619" s="8"/>
      <c r="D619" s="9"/>
      <c r="E619" s="10"/>
      <c r="F619" s="8"/>
      <c r="G619" s="10"/>
      <c r="H619" s="11">
        <f>IF(D619="","",D619+N(F619))</f>
        <v>0</v>
      </c>
      <c r="I619" s="12">
        <f>IF(E619="","",E619-N(G619))</f>
        <v>0</v>
      </c>
      <c r="J619" s="13">
        <f>IF(OR(H619="",I619=""),"",IF(I619&lt;=0,0,MAX(0,TODAY()-H619)))</f>
        <v>0</v>
      </c>
      <c r="K619" s="14">
        <f>IF(I619="","",IF(I619&lt;=0,"Paid",IF(J619=0,"Not due",IF(J619&lt;=30,"1-30",IF(J619&lt;=60,"31-60",IF(J619&lt;=90,"61-90","90+"))))))</f>
        <v>0</v>
      </c>
      <c r="L619" s="9"/>
      <c r="M619" s="8"/>
    </row>
    <row r="620" spans="1:13">
      <c r="A620" s="8"/>
      <c r="B620" s="8"/>
      <c r="C620" s="8"/>
      <c r="D620" s="9"/>
      <c r="E620" s="10"/>
      <c r="F620" s="8"/>
      <c r="G620" s="10"/>
      <c r="H620" s="11">
        <f>IF(D620="","",D620+N(F620))</f>
        <v>0</v>
      </c>
      <c r="I620" s="12">
        <f>IF(E620="","",E620-N(G620))</f>
        <v>0</v>
      </c>
      <c r="J620" s="13">
        <f>IF(OR(H620="",I620=""),"",IF(I620&lt;=0,0,MAX(0,TODAY()-H620)))</f>
        <v>0</v>
      </c>
      <c r="K620" s="14">
        <f>IF(I620="","",IF(I620&lt;=0,"Paid",IF(J620=0,"Not due",IF(J620&lt;=30,"1-30",IF(J620&lt;=60,"31-60",IF(J620&lt;=90,"61-90","90+"))))))</f>
        <v>0</v>
      </c>
      <c r="L620" s="9"/>
      <c r="M620" s="8"/>
    </row>
    <row r="621" spans="1:13">
      <c r="A621" s="8"/>
      <c r="B621" s="8"/>
      <c r="C621" s="8"/>
      <c r="D621" s="9"/>
      <c r="E621" s="10"/>
      <c r="F621" s="8"/>
      <c r="G621" s="10"/>
      <c r="H621" s="11">
        <f>IF(D621="","",D621+N(F621))</f>
        <v>0</v>
      </c>
      <c r="I621" s="12">
        <f>IF(E621="","",E621-N(G621))</f>
        <v>0</v>
      </c>
      <c r="J621" s="13">
        <f>IF(OR(H621="",I621=""),"",IF(I621&lt;=0,0,MAX(0,TODAY()-H621)))</f>
        <v>0</v>
      </c>
      <c r="K621" s="14">
        <f>IF(I621="","",IF(I621&lt;=0,"Paid",IF(J621=0,"Not due",IF(J621&lt;=30,"1-30",IF(J621&lt;=60,"31-60",IF(J621&lt;=90,"61-90","90+"))))))</f>
        <v>0</v>
      </c>
      <c r="L621" s="9"/>
      <c r="M621" s="8"/>
    </row>
    <row r="622" spans="1:13">
      <c r="A622" s="8"/>
      <c r="B622" s="8"/>
      <c r="C622" s="8"/>
      <c r="D622" s="9"/>
      <c r="E622" s="10"/>
      <c r="F622" s="8"/>
      <c r="G622" s="10"/>
      <c r="H622" s="11">
        <f>IF(D622="","",D622+N(F622))</f>
        <v>0</v>
      </c>
      <c r="I622" s="12">
        <f>IF(E622="","",E622-N(G622))</f>
        <v>0</v>
      </c>
      <c r="J622" s="13">
        <f>IF(OR(H622="",I622=""),"",IF(I622&lt;=0,0,MAX(0,TODAY()-H622)))</f>
        <v>0</v>
      </c>
      <c r="K622" s="14">
        <f>IF(I622="","",IF(I622&lt;=0,"Paid",IF(J622=0,"Not due",IF(J622&lt;=30,"1-30",IF(J622&lt;=60,"31-60",IF(J622&lt;=90,"61-90","90+"))))))</f>
        <v>0</v>
      </c>
      <c r="L622" s="9"/>
      <c r="M622" s="8"/>
    </row>
    <row r="623" spans="1:13">
      <c r="A623" s="8"/>
      <c r="B623" s="8"/>
      <c r="C623" s="8"/>
      <c r="D623" s="9"/>
      <c r="E623" s="10"/>
      <c r="F623" s="8"/>
      <c r="G623" s="10"/>
      <c r="H623" s="11">
        <f>IF(D623="","",D623+N(F623))</f>
        <v>0</v>
      </c>
      <c r="I623" s="12">
        <f>IF(E623="","",E623-N(G623))</f>
        <v>0</v>
      </c>
      <c r="J623" s="13">
        <f>IF(OR(H623="",I623=""),"",IF(I623&lt;=0,0,MAX(0,TODAY()-H623)))</f>
        <v>0</v>
      </c>
      <c r="K623" s="14">
        <f>IF(I623="","",IF(I623&lt;=0,"Paid",IF(J623=0,"Not due",IF(J623&lt;=30,"1-30",IF(J623&lt;=60,"31-60",IF(J623&lt;=90,"61-90","90+"))))))</f>
        <v>0</v>
      </c>
      <c r="L623" s="9"/>
      <c r="M623" s="8"/>
    </row>
    <row r="624" spans="1:13">
      <c r="A624" s="8"/>
      <c r="B624" s="8"/>
      <c r="C624" s="8"/>
      <c r="D624" s="9"/>
      <c r="E624" s="10"/>
      <c r="F624" s="8"/>
      <c r="G624" s="10"/>
      <c r="H624" s="11">
        <f>IF(D624="","",D624+N(F624))</f>
        <v>0</v>
      </c>
      <c r="I624" s="12">
        <f>IF(E624="","",E624-N(G624))</f>
        <v>0</v>
      </c>
      <c r="J624" s="13">
        <f>IF(OR(H624="",I624=""),"",IF(I624&lt;=0,0,MAX(0,TODAY()-H624)))</f>
        <v>0</v>
      </c>
      <c r="K624" s="14">
        <f>IF(I624="","",IF(I624&lt;=0,"Paid",IF(J624=0,"Not due",IF(J624&lt;=30,"1-30",IF(J624&lt;=60,"31-60",IF(J624&lt;=90,"61-90","90+"))))))</f>
        <v>0</v>
      </c>
      <c r="L624" s="9"/>
      <c r="M624" s="8"/>
    </row>
    <row r="625" spans="1:13">
      <c r="A625" s="8"/>
      <c r="B625" s="8"/>
      <c r="C625" s="8"/>
      <c r="D625" s="9"/>
      <c r="E625" s="10"/>
      <c r="F625" s="8"/>
      <c r="G625" s="10"/>
      <c r="H625" s="11">
        <f>IF(D625="","",D625+N(F625))</f>
        <v>0</v>
      </c>
      <c r="I625" s="12">
        <f>IF(E625="","",E625-N(G625))</f>
        <v>0</v>
      </c>
      <c r="J625" s="13">
        <f>IF(OR(H625="",I625=""),"",IF(I625&lt;=0,0,MAX(0,TODAY()-H625)))</f>
        <v>0</v>
      </c>
      <c r="K625" s="14">
        <f>IF(I625="","",IF(I625&lt;=0,"Paid",IF(J625=0,"Not due",IF(J625&lt;=30,"1-30",IF(J625&lt;=60,"31-60",IF(J625&lt;=90,"61-90","90+"))))))</f>
        <v>0</v>
      </c>
      <c r="L625" s="9"/>
      <c r="M625" s="8"/>
    </row>
    <row r="626" spans="1:13">
      <c r="A626" s="8"/>
      <c r="B626" s="8"/>
      <c r="C626" s="8"/>
      <c r="D626" s="9"/>
      <c r="E626" s="10"/>
      <c r="F626" s="8"/>
      <c r="G626" s="10"/>
      <c r="H626" s="11">
        <f>IF(D626="","",D626+N(F626))</f>
        <v>0</v>
      </c>
      <c r="I626" s="12">
        <f>IF(E626="","",E626-N(G626))</f>
        <v>0</v>
      </c>
      <c r="J626" s="13">
        <f>IF(OR(H626="",I626=""),"",IF(I626&lt;=0,0,MAX(0,TODAY()-H626)))</f>
        <v>0</v>
      </c>
      <c r="K626" s="14">
        <f>IF(I626="","",IF(I626&lt;=0,"Paid",IF(J626=0,"Not due",IF(J626&lt;=30,"1-30",IF(J626&lt;=60,"31-60",IF(J626&lt;=90,"61-90","90+"))))))</f>
        <v>0</v>
      </c>
      <c r="L626" s="9"/>
      <c r="M626" s="8"/>
    </row>
    <row r="627" spans="1:13">
      <c r="A627" s="8"/>
      <c r="B627" s="8"/>
      <c r="C627" s="8"/>
      <c r="D627" s="9"/>
      <c r="E627" s="10"/>
      <c r="F627" s="8"/>
      <c r="G627" s="10"/>
      <c r="H627" s="11">
        <f>IF(D627="","",D627+N(F627))</f>
        <v>0</v>
      </c>
      <c r="I627" s="12">
        <f>IF(E627="","",E627-N(G627))</f>
        <v>0</v>
      </c>
      <c r="J627" s="13">
        <f>IF(OR(H627="",I627=""),"",IF(I627&lt;=0,0,MAX(0,TODAY()-H627)))</f>
        <v>0</v>
      </c>
      <c r="K627" s="14">
        <f>IF(I627="","",IF(I627&lt;=0,"Paid",IF(J627=0,"Not due",IF(J627&lt;=30,"1-30",IF(J627&lt;=60,"31-60",IF(J627&lt;=90,"61-90","90+"))))))</f>
        <v>0</v>
      </c>
      <c r="L627" s="9"/>
      <c r="M627" s="8"/>
    </row>
    <row r="628" spans="1:13">
      <c r="A628" s="8"/>
      <c r="B628" s="8"/>
      <c r="C628" s="8"/>
      <c r="D628" s="9"/>
      <c r="E628" s="10"/>
      <c r="F628" s="8"/>
      <c r="G628" s="10"/>
      <c r="H628" s="11">
        <f>IF(D628="","",D628+N(F628))</f>
        <v>0</v>
      </c>
      <c r="I628" s="12">
        <f>IF(E628="","",E628-N(G628))</f>
        <v>0</v>
      </c>
      <c r="J628" s="13">
        <f>IF(OR(H628="",I628=""),"",IF(I628&lt;=0,0,MAX(0,TODAY()-H628)))</f>
        <v>0</v>
      </c>
      <c r="K628" s="14">
        <f>IF(I628="","",IF(I628&lt;=0,"Paid",IF(J628=0,"Not due",IF(J628&lt;=30,"1-30",IF(J628&lt;=60,"31-60",IF(J628&lt;=90,"61-90","90+"))))))</f>
        <v>0</v>
      </c>
      <c r="L628" s="9"/>
      <c r="M628" s="8"/>
    </row>
    <row r="629" spans="1:13">
      <c r="A629" s="8"/>
      <c r="B629" s="8"/>
      <c r="C629" s="8"/>
      <c r="D629" s="9"/>
      <c r="E629" s="10"/>
      <c r="F629" s="8"/>
      <c r="G629" s="10"/>
      <c r="H629" s="11">
        <f>IF(D629="","",D629+N(F629))</f>
        <v>0</v>
      </c>
      <c r="I629" s="12">
        <f>IF(E629="","",E629-N(G629))</f>
        <v>0</v>
      </c>
      <c r="J629" s="13">
        <f>IF(OR(H629="",I629=""),"",IF(I629&lt;=0,0,MAX(0,TODAY()-H629)))</f>
        <v>0</v>
      </c>
      <c r="K629" s="14">
        <f>IF(I629="","",IF(I629&lt;=0,"Paid",IF(J629=0,"Not due",IF(J629&lt;=30,"1-30",IF(J629&lt;=60,"31-60",IF(J629&lt;=90,"61-90","90+"))))))</f>
        <v>0</v>
      </c>
      <c r="L629" s="9"/>
      <c r="M629" s="8"/>
    </row>
    <row r="630" spans="1:13">
      <c r="A630" s="8"/>
      <c r="B630" s="8"/>
      <c r="C630" s="8"/>
      <c r="D630" s="9"/>
      <c r="E630" s="10"/>
      <c r="F630" s="8"/>
      <c r="G630" s="10"/>
      <c r="H630" s="11">
        <f>IF(D630="","",D630+N(F630))</f>
        <v>0</v>
      </c>
      <c r="I630" s="12">
        <f>IF(E630="","",E630-N(G630))</f>
        <v>0</v>
      </c>
      <c r="J630" s="13">
        <f>IF(OR(H630="",I630=""),"",IF(I630&lt;=0,0,MAX(0,TODAY()-H630)))</f>
        <v>0</v>
      </c>
      <c r="K630" s="14">
        <f>IF(I630="","",IF(I630&lt;=0,"Paid",IF(J630=0,"Not due",IF(J630&lt;=30,"1-30",IF(J630&lt;=60,"31-60",IF(J630&lt;=90,"61-90","90+"))))))</f>
        <v>0</v>
      </c>
      <c r="L630" s="9"/>
      <c r="M630" s="8"/>
    </row>
    <row r="631" spans="1:13">
      <c r="A631" s="8"/>
      <c r="B631" s="8"/>
      <c r="C631" s="8"/>
      <c r="D631" s="9"/>
      <c r="E631" s="10"/>
      <c r="F631" s="8"/>
      <c r="G631" s="10"/>
      <c r="H631" s="11">
        <f>IF(D631="","",D631+N(F631))</f>
        <v>0</v>
      </c>
      <c r="I631" s="12">
        <f>IF(E631="","",E631-N(G631))</f>
        <v>0</v>
      </c>
      <c r="J631" s="13">
        <f>IF(OR(H631="",I631=""),"",IF(I631&lt;=0,0,MAX(0,TODAY()-H631)))</f>
        <v>0</v>
      </c>
      <c r="K631" s="14">
        <f>IF(I631="","",IF(I631&lt;=0,"Paid",IF(J631=0,"Not due",IF(J631&lt;=30,"1-30",IF(J631&lt;=60,"31-60",IF(J631&lt;=90,"61-90","90+"))))))</f>
        <v>0</v>
      </c>
      <c r="L631" s="9"/>
      <c r="M631" s="8"/>
    </row>
    <row r="632" spans="1:13">
      <c r="A632" s="8"/>
      <c r="B632" s="8"/>
      <c r="C632" s="8"/>
      <c r="D632" s="9"/>
      <c r="E632" s="10"/>
      <c r="F632" s="8"/>
      <c r="G632" s="10"/>
      <c r="H632" s="11">
        <f>IF(D632="","",D632+N(F632))</f>
        <v>0</v>
      </c>
      <c r="I632" s="12">
        <f>IF(E632="","",E632-N(G632))</f>
        <v>0</v>
      </c>
      <c r="J632" s="13">
        <f>IF(OR(H632="",I632=""),"",IF(I632&lt;=0,0,MAX(0,TODAY()-H632)))</f>
        <v>0</v>
      </c>
      <c r="K632" s="14">
        <f>IF(I632="","",IF(I632&lt;=0,"Paid",IF(J632=0,"Not due",IF(J632&lt;=30,"1-30",IF(J632&lt;=60,"31-60",IF(J632&lt;=90,"61-90","90+"))))))</f>
        <v>0</v>
      </c>
      <c r="L632" s="9"/>
      <c r="M632" s="8"/>
    </row>
    <row r="633" spans="1:13">
      <c r="A633" s="8"/>
      <c r="B633" s="8"/>
      <c r="C633" s="8"/>
      <c r="D633" s="9"/>
      <c r="E633" s="10"/>
      <c r="F633" s="8"/>
      <c r="G633" s="10"/>
      <c r="H633" s="11">
        <f>IF(D633="","",D633+N(F633))</f>
        <v>0</v>
      </c>
      <c r="I633" s="12">
        <f>IF(E633="","",E633-N(G633))</f>
        <v>0</v>
      </c>
      <c r="J633" s="13">
        <f>IF(OR(H633="",I633=""),"",IF(I633&lt;=0,0,MAX(0,TODAY()-H633)))</f>
        <v>0</v>
      </c>
      <c r="K633" s="14">
        <f>IF(I633="","",IF(I633&lt;=0,"Paid",IF(J633=0,"Not due",IF(J633&lt;=30,"1-30",IF(J633&lt;=60,"31-60",IF(J633&lt;=90,"61-90","90+"))))))</f>
        <v>0</v>
      </c>
      <c r="L633" s="9"/>
      <c r="M633" s="8"/>
    </row>
    <row r="634" spans="1:13">
      <c r="A634" s="8"/>
      <c r="B634" s="8"/>
      <c r="C634" s="8"/>
      <c r="D634" s="9"/>
      <c r="E634" s="10"/>
      <c r="F634" s="8"/>
      <c r="G634" s="10"/>
      <c r="H634" s="11">
        <f>IF(D634="","",D634+N(F634))</f>
        <v>0</v>
      </c>
      <c r="I634" s="12">
        <f>IF(E634="","",E634-N(G634))</f>
        <v>0</v>
      </c>
      <c r="J634" s="13">
        <f>IF(OR(H634="",I634=""),"",IF(I634&lt;=0,0,MAX(0,TODAY()-H634)))</f>
        <v>0</v>
      </c>
      <c r="K634" s="14">
        <f>IF(I634="","",IF(I634&lt;=0,"Paid",IF(J634=0,"Not due",IF(J634&lt;=30,"1-30",IF(J634&lt;=60,"31-60",IF(J634&lt;=90,"61-90","90+"))))))</f>
        <v>0</v>
      </c>
      <c r="L634" s="9"/>
      <c r="M634" s="8"/>
    </row>
    <row r="635" spans="1:13">
      <c r="A635" s="8"/>
      <c r="B635" s="8"/>
      <c r="C635" s="8"/>
      <c r="D635" s="9"/>
      <c r="E635" s="10"/>
      <c r="F635" s="8"/>
      <c r="G635" s="10"/>
      <c r="H635" s="11">
        <f>IF(D635="","",D635+N(F635))</f>
        <v>0</v>
      </c>
      <c r="I635" s="12">
        <f>IF(E635="","",E635-N(G635))</f>
        <v>0</v>
      </c>
      <c r="J635" s="13">
        <f>IF(OR(H635="",I635=""),"",IF(I635&lt;=0,0,MAX(0,TODAY()-H635)))</f>
        <v>0</v>
      </c>
      <c r="K635" s="14">
        <f>IF(I635="","",IF(I635&lt;=0,"Paid",IF(J635=0,"Not due",IF(J635&lt;=30,"1-30",IF(J635&lt;=60,"31-60",IF(J635&lt;=90,"61-90","90+"))))))</f>
        <v>0</v>
      </c>
      <c r="L635" s="9"/>
      <c r="M635" s="8"/>
    </row>
    <row r="636" spans="1:13">
      <c r="A636" s="8"/>
      <c r="B636" s="8"/>
      <c r="C636" s="8"/>
      <c r="D636" s="9"/>
      <c r="E636" s="10"/>
      <c r="F636" s="8"/>
      <c r="G636" s="10"/>
      <c r="H636" s="11">
        <f>IF(D636="","",D636+N(F636))</f>
        <v>0</v>
      </c>
      <c r="I636" s="12">
        <f>IF(E636="","",E636-N(G636))</f>
        <v>0</v>
      </c>
      <c r="J636" s="13">
        <f>IF(OR(H636="",I636=""),"",IF(I636&lt;=0,0,MAX(0,TODAY()-H636)))</f>
        <v>0</v>
      </c>
      <c r="K636" s="14">
        <f>IF(I636="","",IF(I636&lt;=0,"Paid",IF(J636=0,"Not due",IF(J636&lt;=30,"1-30",IF(J636&lt;=60,"31-60",IF(J636&lt;=90,"61-90","90+"))))))</f>
        <v>0</v>
      </c>
      <c r="L636" s="9"/>
      <c r="M636" s="8"/>
    </row>
    <row r="637" spans="1:13">
      <c r="A637" s="8"/>
      <c r="B637" s="8"/>
      <c r="C637" s="8"/>
      <c r="D637" s="9"/>
      <c r="E637" s="10"/>
      <c r="F637" s="8"/>
      <c r="G637" s="10"/>
      <c r="H637" s="11">
        <f>IF(D637="","",D637+N(F637))</f>
        <v>0</v>
      </c>
      <c r="I637" s="12">
        <f>IF(E637="","",E637-N(G637))</f>
        <v>0</v>
      </c>
      <c r="J637" s="13">
        <f>IF(OR(H637="",I637=""),"",IF(I637&lt;=0,0,MAX(0,TODAY()-H637)))</f>
        <v>0</v>
      </c>
      <c r="K637" s="14">
        <f>IF(I637="","",IF(I637&lt;=0,"Paid",IF(J637=0,"Not due",IF(J637&lt;=30,"1-30",IF(J637&lt;=60,"31-60",IF(J637&lt;=90,"61-90","90+"))))))</f>
        <v>0</v>
      </c>
      <c r="L637" s="9"/>
      <c r="M637" s="8"/>
    </row>
    <row r="638" spans="1:13">
      <c r="A638" s="8"/>
      <c r="B638" s="8"/>
      <c r="C638" s="8"/>
      <c r="D638" s="9"/>
      <c r="E638" s="10"/>
      <c r="F638" s="8"/>
      <c r="G638" s="10"/>
      <c r="H638" s="11">
        <f>IF(D638="","",D638+N(F638))</f>
        <v>0</v>
      </c>
      <c r="I638" s="12">
        <f>IF(E638="","",E638-N(G638))</f>
        <v>0</v>
      </c>
      <c r="J638" s="13">
        <f>IF(OR(H638="",I638=""),"",IF(I638&lt;=0,0,MAX(0,TODAY()-H638)))</f>
        <v>0</v>
      </c>
      <c r="K638" s="14">
        <f>IF(I638="","",IF(I638&lt;=0,"Paid",IF(J638=0,"Not due",IF(J638&lt;=30,"1-30",IF(J638&lt;=60,"31-60",IF(J638&lt;=90,"61-90","90+"))))))</f>
        <v>0</v>
      </c>
      <c r="L638" s="9"/>
      <c r="M638" s="8"/>
    </row>
    <row r="639" spans="1:13">
      <c r="A639" s="8"/>
      <c r="B639" s="8"/>
      <c r="C639" s="8"/>
      <c r="D639" s="9"/>
      <c r="E639" s="10"/>
      <c r="F639" s="8"/>
      <c r="G639" s="10"/>
      <c r="H639" s="11">
        <f>IF(D639="","",D639+N(F639))</f>
        <v>0</v>
      </c>
      <c r="I639" s="12">
        <f>IF(E639="","",E639-N(G639))</f>
        <v>0</v>
      </c>
      <c r="J639" s="13">
        <f>IF(OR(H639="",I639=""),"",IF(I639&lt;=0,0,MAX(0,TODAY()-H639)))</f>
        <v>0</v>
      </c>
      <c r="K639" s="14">
        <f>IF(I639="","",IF(I639&lt;=0,"Paid",IF(J639=0,"Not due",IF(J639&lt;=30,"1-30",IF(J639&lt;=60,"31-60",IF(J639&lt;=90,"61-90","90+"))))))</f>
        <v>0</v>
      </c>
      <c r="L639" s="9"/>
      <c r="M639" s="8"/>
    </row>
    <row r="640" spans="1:13">
      <c r="A640" s="8"/>
      <c r="B640" s="8"/>
      <c r="C640" s="8"/>
      <c r="D640" s="9"/>
      <c r="E640" s="10"/>
      <c r="F640" s="8"/>
      <c r="G640" s="10"/>
      <c r="H640" s="11">
        <f>IF(D640="","",D640+N(F640))</f>
        <v>0</v>
      </c>
      <c r="I640" s="12">
        <f>IF(E640="","",E640-N(G640))</f>
        <v>0</v>
      </c>
      <c r="J640" s="13">
        <f>IF(OR(H640="",I640=""),"",IF(I640&lt;=0,0,MAX(0,TODAY()-H640)))</f>
        <v>0</v>
      </c>
      <c r="K640" s="14">
        <f>IF(I640="","",IF(I640&lt;=0,"Paid",IF(J640=0,"Not due",IF(J640&lt;=30,"1-30",IF(J640&lt;=60,"31-60",IF(J640&lt;=90,"61-90","90+"))))))</f>
        <v>0</v>
      </c>
      <c r="L640" s="9"/>
      <c r="M640" s="8"/>
    </row>
    <row r="641" spans="1:13">
      <c r="A641" s="8"/>
      <c r="B641" s="8"/>
      <c r="C641" s="8"/>
      <c r="D641" s="9"/>
      <c r="E641" s="10"/>
      <c r="F641" s="8"/>
      <c r="G641" s="10"/>
      <c r="H641" s="11">
        <f>IF(D641="","",D641+N(F641))</f>
        <v>0</v>
      </c>
      <c r="I641" s="12">
        <f>IF(E641="","",E641-N(G641))</f>
        <v>0</v>
      </c>
      <c r="J641" s="13">
        <f>IF(OR(H641="",I641=""),"",IF(I641&lt;=0,0,MAX(0,TODAY()-H641)))</f>
        <v>0</v>
      </c>
      <c r="K641" s="14">
        <f>IF(I641="","",IF(I641&lt;=0,"Paid",IF(J641=0,"Not due",IF(J641&lt;=30,"1-30",IF(J641&lt;=60,"31-60",IF(J641&lt;=90,"61-90","90+"))))))</f>
        <v>0</v>
      </c>
      <c r="L641" s="9"/>
      <c r="M641" s="8"/>
    </row>
    <row r="642" spans="1:13">
      <c r="A642" s="8"/>
      <c r="B642" s="8"/>
      <c r="C642" s="8"/>
      <c r="D642" s="9"/>
      <c r="E642" s="10"/>
      <c r="F642" s="8"/>
      <c r="G642" s="10"/>
      <c r="H642" s="11">
        <f>IF(D642="","",D642+N(F642))</f>
        <v>0</v>
      </c>
      <c r="I642" s="12">
        <f>IF(E642="","",E642-N(G642))</f>
        <v>0</v>
      </c>
      <c r="J642" s="13">
        <f>IF(OR(H642="",I642=""),"",IF(I642&lt;=0,0,MAX(0,TODAY()-H642)))</f>
        <v>0</v>
      </c>
      <c r="K642" s="14">
        <f>IF(I642="","",IF(I642&lt;=0,"Paid",IF(J642=0,"Not due",IF(J642&lt;=30,"1-30",IF(J642&lt;=60,"31-60",IF(J642&lt;=90,"61-90","90+"))))))</f>
        <v>0</v>
      </c>
      <c r="L642" s="9"/>
      <c r="M642" s="8"/>
    </row>
    <row r="643" spans="1:13">
      <c r="A643" s="8"/>
      <c r="B643" s="8"/>
      <c r="C643" s="8"/>
      <c r="D643" s="9"/>
      <c r="E643" s="10"/>
      <c r="F643" s="8"/>
      <c r="G643" s="10"/>
      <c r="H643" s="11">
        <f>IF(D643="","",D643+N(F643))</f>
        <v>0</v>
      </c>
      <c r="I643" s="12">
        <f>IF(E643="","",E643-N(G643))</f>
        <v>0</v>
      </c>
      <c r="J643" s="13">
        <f>IF(OR(H643="",I643=""),"",IF(I643&lt;=0,0,MAX(0,TODAY()-H643)))</f>
        <v>0</v>
      </c>
      <c r="K643" s="14">
        <f>IF(I643="","",IF(I643&lt;=0,"Paid",IF(J643=0,"Not due",IF(J643&lt;=30,"1-30",IF(J643&lt;=60,"31-60",IF(J643&lt;=90,"61-90","90+"))))))</f>
        <v>0</v>
      </c>
      <c r="L643" s="9"/>
      <c r="M643" s="8"/>
    </row>
    <row r="644" spans="1:13">
      <c r="A644" s="8"/>
      <c r="B644" s="8"/>
      <c r="C644" s="8"/>
      <c r="D644" s="9"/>
      <c r="E644" s="10"/>
      <c r="F644" s="8"/>
      <c r="G644" s="10"/>
      <c r="H644" s="11">
        <f>IF(D644="","",D644+N(F644))</f>
        <v>0</v>
      </c>
      <c r="I644" s="12">
        <f>IF(E644="","",E644-N(G644))</f>
        <v>0</v>
      </c>
      <c r="J644" s="13">
        <f>IF(OR(H644="",I644=""),"",IF(I644&lt;=0,0,MAX(0,TODAY()-H644)))</f>
        <v>0</v>
      </c>
      <c r="K644" s="14">
        <f>IF(I644="","",IF(I644&lt;=0,"Paid",IF(J644=0,"Not due",IF(J644&lt;=30,"1-30",IF(J644&lt;=60,"31-60",IF(J644&lt;=90,"61-90","90+"))))))</f>
        <v>0</v>
      </c>
      <c r="L644" s="9"/>
      <c r="M644" s="8"/>
    </row>
    <row r="645" spans="1:13">
      <c r="A645" s="8"/>
      <c r="B645" s="8"/>
      <c r="C645" s="8"/>
      <c r="D645" s="9"/>
      <c r="E645" s="10"/>
      <c r="F645" s="8"/>
      <c r="G645" s="10"/>
      <c r="H645" s="11">
        <f>IF(D645="","",D645+N(F645))</f>
        <v>0</v>
      </c>
      <c r="I645" s="12">
        <f>IF(E645="","",E645-N(G645))</f>
        <v>0</v>
      </c>
      <c r="J645" s="13">
        <f>IF(OR(H645="",I645=""),"",IF(I645&lt;=0,0,MAX(0,TODAY()-H645)))</f>
        <v>0</v>
      </c>
      <c r="K645" s="14">
        <f>IF(I645="","",IF(I645&lt;=0,"Paid",IF(J645=0,"Not due",IF(J645&lt;=30,"1-30",IF(J645&lt;=60,"31-60",IF(J645&lt;=90,"61-90","90+"))))))</f>
        <v>0</v>
      </c>
      <c r="L645" s="9"/>
      <c r="M645" s="8"/>
    </row>
    <row r="646" spans="1:13">
      <c r="A646" s="8"/>
      <c r="B646" s="8"/>
      <c r="C646" s="8"/>
      <c r="D646" s="9"/>
      <c r="E646" s="10"/>
      <c r="F646" s="8"/>
      <c r="G646" s="10"/>
      <c r="H646" s="11">
        <f>IF(D646="","",D646+N(F646))</f>
        <v>0</v>
      </c>
      <c r="I646" s="12">
        <f>IF(E646="","",E646-N(G646))</f>
        <v>0</v>
      </c>
      <c r="J646" s="13">
        <f>IF(OR(H646="",I646=""),"",IF(I646&lt;=0,0,MAX(0,TODAY()-H646)))</f>
        <v>0</v>
      </c>
      <c r="K646" s="14">
        <f>IF(I646="","",IF(I646&lt;=0,"Paid",IF(J646=0,"Not due",IF(J646&lt;=30,"1-30",IF(J646&lt;=60,"31-60",IF(J646&lt;=90,"61-90","90+"))))))</f>
        <v>0</v>
      </c>
      <c r="L646" s="9"/>
      <c r="M646" s="8"/>
    </row>
    <row r="647" spans="1:13">
      <c r="A647" s="8"/>
      <c r="B647" s="8"/>
      <c r="C647" s="8"/>
      <c r="D647" s="9"/>
      <c r="E647" s="10"/>
      <c r="F647" s="8"/>
      <c r="G647" s="10"/>
      <c r="H647" s="11">
        <f>IF(D647="","",D647+N(F647))</f>
        <v>0</v>
      </c>
      <c r="I647" s="12">
        <f>IF(E647="","",E647-N(G647))</f>
        <v>0</v>
      </c>
      <c r="J647" s="13">
        <f>IF(OR(H647="",I647=""),"",IF(I647&lt;=0,0,MAX(0,TODAY()-H647)))</f>
        <v>0</v>
      </c>
      <c r="K647" s="14">
        <f>IF(I647="","",IF(I647&lt;=0,"Paid",IF(J647=0,"Not due",IF(J647&lt;=30,"1-30",IF(J647&lt;=60,"31-60",IF(J647&lt;=90,"61-90","90+"))))))</f>
        <v>0</v>
      </c>
      <c r="L647" s="9"/>
      <c r="M647" s="8"/>
    </row>
    <row r="648" spans="1:13">
      <c r="A648" s="8"/>
      <c r="B648" s="8"/>
      <c r="C648" s="8"/>
      <c r="D648" s="9"/>
      <c r="E648" s="10"/>
      <c r="F648" s="8"/>
      <c r="G648" s="10"/>
      <c r="H648" s="11">
        <f>IF(D648="","",D648+N(F648))</f>
        <v>0</v>
      </c>
      <c r="I648" s="12">
        <f>IF(E648="","",E648-N(G648))</f>
        <v>0</v>
      </c>
      <c r="J648" s="13">
        <f>IF(OR(H648="",I648=""),"",IF(I648&lt;=0,0,MAX(0,TODAY()-H648)))</f>
        <v>0</v>
      </c>
      <c r="K648" s="14">
        <f>IF(I648="","",IF(I648&lt;=0,"Paid",IF(J648=0,"Not due",IF(J648&lt;=30,"1-30",IF(J648&lt;=60,"31-60",IF(J648&lt;=90,"61-90","90+"))))))</f>
        <v>0</v>
      </c>
      <c r="L648" s="9"/>
      <c r="M648" s="8"/>
    </row>
    <row r="649" spans="1:13">
      <c r="A649" s="8"/>
      <c r="B649" s="8"/>
      <c r="C649" s="8"/>
      <c r="D649" s="9"/>
      <c r="E649" s="10"/>
      <c r="F649" s="8"/>
      <c r="G649" s="10"/>
      <c r="H649" s="11">
        <f>IF(D649="","",D649+N(F649))</f>
        <v>0</v>
      </c>
      <c r="I649" s="12">
        <f>IF(E649="","",E649-N(G649))</f>
        <v>0</v>
      </c>
      <c r="J649" s="13">
        <f>IF(OR(H649="",I649=""),"",IF(I649&lt;=0,0,MAX(0,TODAY()-H649)))</f>
        <v>0</v>
      </c>
      <c r="K649" s="14">
        <f>IF(I649="","",IF(I649&lt;=0,"Paid",IF(J649=0,"Not due",IF(J649&lt;=30,"1-30",IF(J649&lt;=60,"31-60",IF(J649&lt;=90,"61-90","90+"))))))</f>
        <v>0</v>
      </c>
      <c r="L649" s="9"/>
      <c r="M649" s="8"/>
    </row>
    <row r="650" spans="1:13">
      <c r="A650" s="8"/>
      <c r="B650" s="8"/>
      <c r="C650" s="8"/>
      <c r="D650" s="9"/>
      <c r="E650" s="10"/>
      <c r="F650" s="8"/>
      <c r="G650" s="10"/>
      <c r="H650" s="11">
        <f>IF(D650="","",D650+N(F650))</f>
        <v>0</v>
      </c>
      <c r="I650" s="12">
        <f>IF(E650="","",E650-N(G650))</f>
        <v>0</v>
      </c>
      <c r="J650" s="13">
        <f>IF(OR(H650="",I650=""),"",IF(I650&lt;=0,0,MAX(0,TODAY()-H650)))</f>
        <v>0</v>
      </c>
      <c r="K650" s="14">
        <f>IF(I650="","",IF(I650&lt;=0,"Paid",IF(J650=0,"Not due",IF(J650&lt;=30,"1-30",IF(J650&lt;=60,"31-60",IF(J650&lt;=90,"61-90","90+"))))))</f>
        <v>0</v>
      </c>
      <c r="L650" s="9"/>
      <c r="M650" s="8"/>
    </row>
    <row r="651" spans="1:13">
      <c r="A651" s="8"/>
      <c r="B651" s="8"/>
      <c r="C651" s="8"/>
      <c r="D651" s="9"/>
      <c r="E651" s="10"/>
      <c r="F651" s="8"/>
      <c r="G651" s="10"/>
      <c r="H651" s="11">
        <f>IF(D651="","",D651+N(F651))</f>
        <v>0</v>
      </c>
      <c r="I651" s="12">
        <f>IF(E651="","",E651-N(G651))</f>
        <v>0</v>
      </c>
      <c r="J651" s="13">
        <f>IF(OR(H651="",I651=""),"",IF(I651&lt;=0,0,MAX(0,TODAY()-H651)))</f>
        <v>0</v>
      </c>
      <c r="K651" s="14">
        <f>IF(I651="","",IF(I651&lt;=0,"Paid",IF(J651=0,"Not due",IF(J651&lt;=30,"1-30",IF(J651&lt;=60,"31-60",IF(J651&lt;=90,"61-90","90+"))))))</f>
        <v>0</v>
      </c>
      <c r="L651" s="9"/>
      <c r="M651" s="8"/>
    </row>
    <row r="652" spans="1:13">
      <c r="A652" s="8"/>
      <c r="B652" s="8"/>
      <c r="C652" s="8"/>
      <c r="D652" s="9"/>
      <c r="E652" s="10"/>
      <c r="F652" s="8"/>
      <c r="G652" s="10"/>
      <c r="H652" s="11">
        <f>IF(D652="","",D652+N(F652))</f>
        <v>0</v>
      </c>
      <c r="I652" s="12">
        <f>IF(E652="","",E652-N(G652))</f>
        <v>0</v>
      </c>
      <c r="J652" s="13">
        <f>IF(OR(H652="",I652=""),"",IF(I652&lt;=0,0,MAX(0,TODAY()-H652)))</f>
        <v>0</v>
      </c>
      <c r="K652" s="14">
        <f>IF(I652="","",IF(I652&lt;=0,"Paid",IF(J652=0,"Not due",IF(J652&lt;=30,"1-30",IF(J652&lt;=60,"31-60",IF(J652&lt;=90,"61-90","90+"))))))</f>
        <v>0</v>
      </c>
      <c r="L652" s="9"/>
      <c r="M652" s="8"/>
    </row>
    <row r="653" spans="1:13">
      <c r="A653" s="8"/>
      <c r="B653" s="8"/>
      <c r="C653" s="8"/>
      <c r="D653" s="9"/>
      <c r="E653" s="10"/>
      <c r="F653" s="8"/>
      <c r="G653" s="10"/>
      <c r="H653" s="11">
        <f>IF(D653="","",D653+N(F653))</f>
        <v>0</v>
      </c>
      <c r="I653" s="12">
        <f>IF(E653="","",E653-N(G653))</f>
        <v>0</v>
      </c>
      <c r="J653" s="13">
        <f>IF(OR(H653="",I653=""),"",IF(I653&lt;=0,0,MAX(0,TODAY()-H653)))</f>
        <v>0</v>
      </c>
      <c r="K653" s="14">
        <f>IF(I653="","",IF(I653&lt;=0,"Paid",IF(J653=0,"Not due",IF(J653&lt;=30,"1-30",IF(J653&lt;=60,"31-60",IF(J653&lt;=90,"61-90","90+"))))))</f>
        <v>0</v>
      </c>
      <c r="L653" s="9"/>
      <c r="M653" s="8"/>
    </row>
    <row r="654" spans="1:13">
      <c r="A654" s="8"/>
      <c r="B654" s="8"/>
      <c r="C654" s="8"/>
      <c r="D654" s="9"/>
      <c r="E654" s="10"/>
      <c r="F654" s="8"/>
      <c r="G654" s="10"/>
      <c r="H654" s="11">
        <f>IF(D654="","",D654+N(F654))</f>
        <v>0</v>
      </c>
      <c r="I654" s="12">
        <f>IF(E654="","",E654-N(G654))</f>
        <v>0</v>
      </c>
      <c r="J654" s="13">
        <f>IF(OR(H654="",I654=""),"",IF(I654&lt;=0,0,MAX(0,TODAY()-H654)))</f>
        <v>0</v>
      </c>
      <c r="K654" s="14">
        <f>IF(I654="","",IF(I654&lt;=0,"Paid",IF(J654=0,"Not due",IF(J654&lt;=30,"1-30",IF(J654&lt;=60,"31-60",IF(J654&lt;=90,"61-90","90+"))))))</f>
        <v>0</v>
      </c>
      <c r="L654" s="9"/>
      <c r="M654" s="8"/>
    </row>
    <row r="655" spans="1:13">
      <c r="A655" s="8"/>
      <c r="B655" s="8"/>
      <c r="C655" s="8"/>
      <c r="D655" s="9"/>
      <c r="E655" s="10"/>
      <c r="F655" s="8"/>
      <c r="G655" s="10"/>
      <c r="H655" s="11">
        <f>IF(D655="","",D655+N(F655))</f>
        <v>0</v>
      </c>
      <c r="I655" s="12">
        <f>IF(E655="","",E655-N(G655))</f>
        <v>0</v>
      </c>
      <c r="J655" s="13">
        <f>IF(OR(H655="",I655=""),"",IF(I655&lt;=0,0,MAX(0,TODAY()-H655)))</f>
        <v>0</v>
      </c>
      <c r="K655" s="14">
        <f>IF(I655="","",IF(I655&lt;=0,"Paid",IF(J655=0,"Not due",IF(J655&lt;=30,"1-30",IF(J655&lt;=60,"31-60",IF(J655&lt;=90,"61-90","90+"))))))</f>
        <v>0</v>
      </c>
      <c r="L655" s="9"/>
      <c r="M655" s="8"/>
    </row>
    <row r="656" spans="1:13">
      <c r="A656" s="8"/>
      <c r="B656" s="8"/>
      <c r="C656" s="8"/>
      <c r="D656" s="9"/>
      <c r="E656" s="10"/>
      <c r="F656" s="8"/>
      <c r="G656" s="10"/>
      <c r="H656" s="11">
        <f>IF(D656="","",D656+N(F656))</f>
        <v>0</v>
      </c>
      <c r="I656" s="12">
        <f>IF(E656="","",E656-N(G656))</f>
        <v>0</v>
      </c>
      <c r="J656" s="13">
        <f>IF(OR(H656="",I656=""),"",IF(I656&lt;=0,0,MAX(0,TODAY()-H656)))</f>
        <v>0</v>
      </c>
      <c r="K656" s="14">
        <f>IF(I656="","",IF(I656&lt;=0,"Paid",IF(J656=0,"Not due",IF(J656&lt;=30,"1-30",IF(J656&lt;=60,"31-60",IF(J656&lt;=90,"61-90","90+"))))))</f>
        <v>0</v>
      </c>
      <c r="L656" s="9"/>
      <c r="M656" s="8"/>
    </row>
    <row r="657" spans="1:13">
      <c r="A657" s="8"/>
      <c r="B657" s="8"/>
      <c r="C657" s="8"/>
      <c r="D657" s="9"/>
      <c r="E657" s="10"/>
      <c r="F657" s="8"/>
      <c r="G657" s="10"/>
      <c r="H657" s="11">
        <f>IF(D657="","",D657+N(F657))</f>
        <v>0</v>
      </c>
      <c r="I657" s="12">
        <f>IF(E657="","",E657-N(G657))</f>
        <v>0</v>
      </c>
      <c r="J657" s="13">
        <f>IF(OR(H657="",I657=""),"",IF(I657&lt;=0,0,MAX(0,TODAY()-H657)))</f>
        <v>0</v>
      </c>
      <c r="K657" s="14">
        <f>IF(I657="","",IF(I657&lt;=0,"Paid",IF(J657=0,"Not due",IF(J657&lt;=30,"1-30",IF(J657&lt;=60,"31-60",IF(J657&lt;=90,"61-90","90+"))))))</f>
        <v>0</v>
      </c>
      <c r="L657" s="9"/>
      <c r="M657" s="8"/>
    </row>
    <row r="658" spans="1:13">
      <c r="A658" s="8"/>
      <c r="B658" s="8"/>
      <c r="C658" s="8"/>
      <c r="D658" s="9"/>
      <c r="E658" s="10"/>
      <c r="F658" s="8"/>
      <c r="G658" s="10"/>
      <c r="H658" s="11">
        <f>IF(D658="","",D658+N(F658))</f>
        <v>0</v>
      </c>
      <c r="I658" s="12">
        <f>IF(E658="","",E658-N(G658))</f>
        <v>0</v>
      </c>
      <c r="J658" s="13">
        <f>IF(OR(H658="",I658=""),"",IF(I658&lt;=0,0,MAX(0,TODAY()-H658)))</f>
        <v>0</v>
      </c>
      <c r="K658" s="14">
        <f>IF(I658="","",IF(I658&lt;=0,"Paid",IF(J658=0,"Not due",IF(J658&lt;=30,"1-30",IF(J658&lt;=60,"31-60",IF(J658&lt;=90,"61-90","90+"))))))</f>
        <v>0</v>
      </c>
      <c r="L658" s="9"/>
      <c r="M658" s="8"/>
    </row>
    <row r="659" spans="1:13">
      <c r="A659" s="8"/>
      <c r="B659" s="8"/>
      <c r="C659" s="8"/>
      <c r="D659" s="9"/>
      <c r="E659" s="10"/>
      <c r="F659" s="8"/>
      <c r="G659" s="10"/>
      <c r="H659" s="11">
        <f>IF(D659="","",D659+N(F659))</f>
        <v>0</v>
      </c>
      <c r="I659" s="12">
        <f>IF(E659="","",E659-N(G659))</f>
        <v>0</v>
      </c>
      <c r="J659" s="13">
        <f>IF(OR(H659="",I659=""),"",IF(I659&lt;=0,0,MAX(0,TODAY()-H659)))</f>
        <v>0</v>
      </c>
      <c r="K659" s="14">
        <f>IF(I659="","",IF(I659&lt;=0,"Paid",IF(J659=0,"Not due",IF(J659&lt;=30,"1-30",IF(J659&lt;=60,"31-60",IF(J659&lt;=90,"61-90","90+"))))))</f>
        <v>0</v>
      </c>
      <c r="L659" s="9"/>
      <c r="M659" s="8"/>
    </row>
    <row r="660" spans="1:13">
      <c r="A660" s="8"/>
      <c r="B660" s="8"/>
      <c r="C660" s="8"/>
      <c r="D660" s="9"/>
      <c r="E660" s="10"/>
      <c r="F660" s="8"/>
      <c r="G660" s="10"/>
      <c r="H660" s="11">
        <f>IF(D660="","",D660+N(F660))</f>
        <v>0</v>
      </c>
      <c r="I660" s="12">
        <f>IF(E660="","",E660-N(G660))</f>
        <v>0</v>
      </c>
      <c r="J660" s="13">
        <f>IF(OR(H660="",I660=""),"",IF(I660&lt;=0,0,MAX(0,TODAY()-H660)))</f>
        <v>0</v>
      </c>
      <c r="K660" s="14">
        <f>IF(I660="","",IF(I660&lt;=0,"Paid",IF(J660=0,"Not due",IF(J660&lt;=30,"1-30",IF(J660&lt;=60,"31-60",IF(J660&lt;=90,"61-90","90+"))))))</f>
        <v>0</v>
      </c>
      <c r="L660" s="9"/>
      <c r="M660" s="8"/>
    </row>
    <row r="661" spans="1:13">
      <c r="A661" s="8"/>
      <c r="B661" s="8"/>
      <c r="C661" s="8"/>
      <c r="D661" s="9"/>
      <c r="E661" s="10"/>
      <c r="F661" s="8"/>
      <c r="G661" s="10"/>
      <c r="H661" s="11">
        <f>IF(D661="","",D661+N(F661))</f>
        <v>0</v>
      </c>
      <c r="I661" s="12">
        <f>IF(E661="","",E661-N(G661))</f>
        <v>0</v>
      </c>
      <c r="J661" s="13">
        <f>IF(OR(H661="",I661=""),"",IF(I661&lt;=0,0,MAX(0,TODAY()-H661)))</f>
        <v>0</v>
      </c>
      <c r="K661" s="14">
        <f>IF(I661="","",IF(I661&lt;=0,"Paid",IF(J661=0,"Not due",IF(J661&lt;=30,"1-30",IF(J661&lt;=60,"31-60",IF(J661&lt;=90,"61-90","90+"))))))</f>
        <v>0</v>
      </c>
      <c r="L661" s="9"/>
      <c r="M661" s="8"/>
    </row>
    <row r="662" spans="1:13">
      <c r="A662" s="8"/>
      <c r="B662" s="8"/>
      <c r="C662" s="8"/>
      <c r="D662" s="9"/>
      <c r="E662" s="10"/>
      <c r="F662" s="8"/>
      <c r="G662" s="10"/>
      <c r="H662" s="11">
        <f>IF(D662="","",D662+N(F662))</f>
        <v>0</v>
      </c>
      <c r="I662" s="12">
        <f>IF(E662="","",E662-N(G662))</f>
        <v>0</v>
      </c>
      <c r="J662" s="13">
        <f>IF(OR(H662="",I662=""),"",IF(I662&lt;=0,0,MAX(0,TODAY()-H662)))</f>
        <v>0</v>
      </c>
      <c r="K662" s="14">
        <f>IF(I662="","",IF(I662&lt;=0,"Paid",IF(J662=0,"Not due",IF(J662&lt;=30,"1-30",IF(J662&lt;=60,"31-60",IF(J662&lt;=90,"61-90","90+"))))))</f>
        <v>0</v>
      </c>
      <c r="L662" s="9"/>
      <c r="M662" s="8"/>
    </row>
    <row r="663" spans="1:13">
      <c r="A663" s="8"/>
      <c r="B663" s="8"/>
      <c r="C663" s="8"/>
      <c r="D663" s="9"/>
      <c r="E663" s="10"/>
      <c r="F663" s="8"/>
      <c r="G663" s="10"/>
      <c r="H663" s="11">
        <f>IF(D663="","",D663+N(F663))</f>
        <v>0</v>
      </c>
      <c r="I663" s="12">
        <f>IF(E663="","",E663-N(G663))</f>
        <v>0</v>
      </c>
      <c r="J663" s="13">
        <f>IF(OR(H663="",I663=""),"",IF(I663&lt;=0,0,MAX(0,TODAY()-H663)))</f>
        <v>0</v>
      </c>
      <c r="K663" s="14">
        <f>IF(I663="","",IF(I663&lt;=0,"Paid",IF(J663=0,"Not due",IF(J663&lt;=30,"1-30",IF(J663&lt;=60,"31-60",IF(J663&lt;=90,"61-90","90+"))))))</f>
        <v>0</v>
      </c>
      <c r="L663" s="9"/>
      <c r="M663" s="8"/>
    </row>
    <row r="664" spans="1:13">
      <c r="A664" s="8"/>
      <c r="B664" s="8"/>
      <c r="C664" s="8"/>
      <c r="D664" s="9"/>
      <c r="E664" s="10"/>
      <c r="F664" s="8"/>
      <c r="G664" s="10"/>
      <c r="H664" s="11">
        <f>IF(D664="","",D664+N(F664))</f>
        <v>0</v>
      </c>
      <c r="I664" s="12">
        <f>IF(E664="","",E664-N(G664))</f>
        <v>0</v>
      </c>
      <c r="J664" s="13">
        <f>IF(OR(H664="",I664=""),"",IF(I664&lt;=0,0,MAX(0,TODAY()-H664)))</f>
        <v>0</v>
      </c>
      <c r="K664" s="14">
        <f>IF(I664="","",IF(I664&lt;=0,"Paid",IF(J664=0,"Not due",IF(J664&lt;=30,"1-30",IF(J664&lt;=60,"31-60",IF(J664&lt;=90,"61-90","90+"))))))</f>
        <v>0</v>
      </c>
      <c r="L664" s="9"/>
      <c r="M664" s="8"/>
    </row>
    <row r="665" spans="1:13">
      <c r="A665" s="8"/>
      <c r="B665" s="8"/>
      <c r="C665" s="8"/>
      <c r="D665" s="9"/>
      <c r="E665" s="10"/>
      <c r="F665" s="8"/>
      <c r="G665" s="10"/>
      <c r="H665" s="11">
        <f>IF(D665="","",D665+N(F665))</f>
        <v>0</v>
      </c>
      <c r="I665" s="12">
        <f>IF(E665="","",E665-N(G665))</f>
        <v>0</v>
      </c>
      <c r="J665" s="13">
        <f>IF(OR(H665="",I665=""),"",IF(I665&lt;=0,0,MAX(0,TODAY()-H665)))</f>
        <v>0</v>
      </c>
      <c r="K665" s="14">
        <f>IF(I665="","",IF(I665&lt;=0,"Paid",IF(J665=0,"Not due",IF(J665&lt;=30,"1-30",IF(J665&lt;=60,"31-60",IF(J665&lt;=90,"61-90","90+"))))))</f>
        <v>0</v>
      </c>
      <c r="L665" s="9"/>
      <c r="M665" s="8"/>
    </row>
    <row r="666" spans="1:13">
      <c r="A666" s="8"/>
      <c r="B666" s="8"/>
      <c r="C666" s="8"/>
      <c r="D666" s="9"/>
      <c r="E666" s="10"/>
      <c r="F666" s="8"/>
      <c r="G666" s="10"/>
      <c r="H666" s="11">
        <f>IF(D666="","",D666+N(F666))</f>
        <v>0</v>
      </c>
      <c r="I666" s="12">
        <f>IF(E666="","",E666-N(G666))</f>
        <v>0</v>
      </c>
      <c r="J666" s="13">
        <f>IF(OR(H666="",I666=""),"",IF(I666&lt;=0,0,MAX(0,TODAY()-H666)))</f>
        <v>0</v>
      </c>
      <c r="K666" s="14">
        <f>IF(I666="","",IF(I666&lt;=0,"Paid",IF(J666=0,"Not due",IF(J666&lt;=30,"1-30",IF(J666&lt;=60,"31-60",IF(J666&lt;=90,"61-90","90+"))))))</f>
        <v>0</v>
      </c>
      <c r="L666" s="9"/>
      <c r="M666" s="8"/>
    </row>
    <row r="667" spans="1:13">
      <c r="A667" s="8"/>
      <c r="B667" s="8"/>
      <c r="C667" s="8"/>
      <c r="D667" s="9"/>
      <c r="E667" s="10"/>
      <c r="F667" s="8"/>
      <c r="G667" s="10"/>
      <c r="H667" s="11">
        <f>IF(D667="","",D667+N(F667))</f>
        <v>0</v>
      </c>
      <c r="I667" s="12">
        <f>IF(E667="","",E667-N(G667))</f>
        <v>0</v>
      </c>
      <c r="J667" s="13">
        <f>IF(OR(H667="",I667=""),"",IF(I667&lt;=0,0,MAX(0,TODAY()-H667)))</f>
        <v>0</v>
      </c>
      <c r="K667" s="14">
        <f>IF(I667="","",IF(I667&lt;=0,"Paid",IF(J667=0,"Not due",IF(J667&lt;=30,"1-30",IF(J667&lt;=60,"31-60",IF(J667&lt;=90,"61-90","90+"))))))</f>
        <v>0</v>
      </c>
      <c r="L667" s="9"/>
      <c r="M667" s="8"/>
    </row>
    <row r="668" spans="1:13">
      <c r="A668" s="8"/>
      <c r="B668" s="8"/>
      <c r="C668" s="8"/>
      <c r="D668" s="9"/>
      <c r="E668" s="10"/>
      <c r="F668" s="8"/>
      <c r="G668" s="10"/>
      <c r="H668" s="11">
        <f>IF(D668="","",D668+N(F668))</f>
        <v>0</v>
      </c>
      <c r="I668" s="12">
        <f>IF(E668="","",E668-N(G668))</f>
        <v>0</v>
      </c>
      <c r="J668" s="13">
        <f>IF(OR(H668="",I668=""),"",IF(I668&lt;=0,0,MAX(0,TODAY()-H668)))</f>
        <v>0</v>
      </c>
      <c r="K668" s="14">
        <f>IF(I668="","",IF(I668&lt;=0,"Paid",IF(J668=0,"Not due",IF(J668&lt;=30,"1-30",IF(J668&lt;=60,"31-60",IF(J668&lt;=90,"61-90","90+"))))))</f>
        <v>0</v>
      </c>
      <c r="L668" s="9"/>
      <c r="M668" s="8"/>
    </row>
    <row r="669" spans="1:13">
      <c r="A669" s="8"/>
      <c r="B669" s="8"/>
      <c r="C669" s="8"/>
      <c r="D669" s="9"/>
      <c r="E669" s="10"/>
      <c r="F669" s="8"/>
      <c r="G669" s="10"/>
      <c r="H669" s="11">
        <f>IF(D669="","",D669+N(F669))</f>
        <v>0</v>
      </c>
      <c r="I669" s="12">
        <f>IF(E669="","",E669-N(G669))</f>
        <v>0</v>
      </c>
      <c r="J669" s="13">
        <f>IF(OR(H669="",I669=""),"",IF(I669&lt;=0,0,MAX(0,TODAY()-H669)))</f>
        <v>0</v>
      </c>
      <c r="K669" s="14">
        <f>IF(I669="","",IF(I669&lt;=0,"Paid",IF(J669=0,"Not due",IF(J669&lt;=30,"1-30",IF(J669&lt;=60,"31-60",IF(J669&lt;=90,"61-90","90+"))))))</f>
        <v>0</v>
      </c>
      <c r="L669" s="9"/>
      <c r="M669" s="8"/>
    </row>
    <row r="670" spans="1:13">
      <c r="A670" s="8"/>
      <c r="B670" s="8"/>
      <c r="C670" s="8"/>
      <c r="D670" s="9"/>
      <c r="E670" s="10"/>
      <c r="F670" s="8"/>
      <c r="G670" s="10"/>
      <c r="H670" s="11">
        <f>IF(D670="","",D670+N(F670))</f>
        <v>0</v>
      </c>
      <c r="I670" s="12">
        <f>IF(E670="","",E670-N(G670))</f>
        <v>0</v>
      </c>
      <c r="J670" s="13">
        <f>IF(OR(H670="",I670=""),"",IF(I670&lt;=0,0,MAX(0,TODAY()-H670)))</f>
        <v>0</v>
      </c>
      <c r="K670" s="14">
        <f>IF(I670="","",IF(I670&lt;=0,"Paid",IF(J670=0,"Not due",IF(J670&lt;=30,"1-30",IF(J670&lt;=60,"31-60",IF(J670&lt;=90,"61-90","90+"))))))</f>
        <v>0</v>
      </c>
      <c r="L670" s="9"/>
      <c r="M670" s="8"/>
    </row>
    <row r="671" spans="1:13">
      <c r="A671" s="8"/>
      <c r="B671" s="8"/>
      <c r="C671" s="8"/>
      <c r="D671" s="9"/>
      <c r="E671" s="10"/>
      <c r="F671" s="8"/>
      <c r="G671" s="10"/>
      <c r="H671" s="11">
        <f>IF(D671="","",D671+N(F671))</f>
        <v>0</v>
      </c>
      <c r="I671" s="12">
        <f>IF(E671="","",E671-N(G671))</f>
        <v>0</v>
      </c>
      <c r="J671" s="13">
        <f>IF(OR(H671="",I671=""),"",IF(I671&lt;=0,0,MAX(0,TODAY()-H671)))</f>
        <v>0</v>
      </c>
      <c r="K671" s="14">
        <f>IF(I671="","",IF(I671&lt;=0,"Paid",IF(J671=0,"Not due",IF(J671&lt;=30,"1-30",IF(J671&lt;=60,"31-60",IF(J671&lt;=90,"61-90","90+"))))))</f>
        <v>0</v>
      </c>
      <c r="L671" s="9"/>
      <c r="M671" s="8"/>
    </row>
    <row r="672" spans="1:13">
      <c r="A672" s="8"/>
      <c r="B672" s="8"/>
      <c r="C672" s="8"/>
      <c r="D672" s="9"/>
      <c r="E672" s="10"/>
      <c r="F672" s="8"/>
      <c r="G672" s="10"/>
      <c r="H672" s="11">
        <f>IF(D672="","",D672+N(F672))</f>
        <v>0</v>
      </c>
      <c r="I672" s="12">
        <f>IF(E672="","",E672-N(G672))</f>
        <v>0</v>
      </c>
      <c r="J672" s="13">
        <f>IF(OR(H672="",I672=""),"",IF(I672&lt;=0,0,MAX(0,TODAY()-H672)))</f>
        <v>0</v>
      </c>
      <c r="K672" s="14">
        <f>IF(I672="","",IF(I672&lt;=0,"Paid",IF(J672=0,"Not due",IF(J672&lt;=30,"1-30",IF(J672&lt;=60,"31-60",IF(J672&lt;=90,"61-90","90+"))))))</f>
        <v>0</v>
      </c>
      <c r="L672" s="9"/>
      <c r="M672" s="8"/>
    </row>
    <row r="673" spans="1:13">
      <c r="A673" s="8"/>
      <c r="B673" s="8"/>
      <c r="C673" s="8"/>
      <c r="D673" s="9"/>
      <c r="E673" s="10"/>
      <c r="F673" s="8"/>
      <c r="G673" s="10"/>
      <c r="H673" s="11">
        <f>IF(D673="","",D673+N(F673))</f>
        <v>0</v>
      </c>
      <c r="I673" s="12">
        <f>IF(E673="","",E673-N(G673))</f>
        <v>0</v>
      </c>
      <c r="J673" s="13">
        <f>IF(OR(H673="",I673=""),"",IF(I673&lt;=0,0,MAX(0,TODAY()-H673)))</f>
        <v>0</v>
      </c>
      <c r="K673" s="14">
        <f>IF(I673="","",IF(I673&lt;=0,"Paid",IF(J673=0,"Not due",IF(J673&lt;=30,"1-30",IF(J673&lt;=60,"31-60",IF(J673&lt;=90,"61-90","90+"))))))</f>
        <v>0</v>
      </c>
      <c r="L673" s="9"/>
      <c r="M673" s="8"/>
    </row>
    <row r="674" spans="1:13">
      <c r="A674" s="8"/>
      <c r="B674" s="8"/>
      <c r="C674" s="8"/>
      <c r="D674" s="9"/>
      <c r="E674" s="10"/>
      <c r="F674" s="8"/>
      <c r="G674" s="10"/>
      <c r="H674" s="11">
        <f>IF(D674="","",D674+N(F674))</f>
        <v>0</v>
      </c>
      <c r="I674" s="12">
        <f>IF(E674="","",E674-N(G674))</f>
        <v>0</v>
      </c>
      <c r="J674" s="13">
        <f>IF(OR(H674="",I674=""),"",IF(I674&lt;=0,0,MAX(0,TODAY()-H674)))</f>
        <v>0</v>
      </c>
      <c r="K674" s="14">
        <f>IF(I674="","",IF(I674&lt;=0,"Paid",IF(J674=0,"Not due",IF(J674&lt;=30,"1-30",IF(J674&lt;=60,"31-60",IF(J674&lt;=90,"61-90","90+"))))))</f>
        <v>0</v>
      </c>
      <c r="L674" s="9"/>
      <c r="M674" s="8"/>
    </row>
    <row r="675" spans="1:13">
      <c r="A675" s="8"/>
      <c r="B675" s="8"/>
      <c r="C675" s="8"/>
      <c r="D675" s="9"/>
      <c r="E675" s="10"/>
      <c r="F675" s="8"/>
      <c r="G675" s="10"/>
      <c r="H675" s="11">
        <f>IF(D675="","",D675+N(F675))</f>
        <v>0</v>
      </c>
      <c r="I675" s="12">
        <f>IF(E675="","",E675-N(G675))</f>
        <v>0</v>
      </c>
      <c r="J675" s="13">
        <f>IF(OR(H675="",I675=""),"",IF(I675&lt;=0,0,MAX(0,TODAY()-H675)))</f>
        <v>0</v>
      </c>
      <c r="K675" s="14">
        <f>IF(I675="","",IF(I675&lt;=0,"Paid",IF(J675=0,"Not due",IF(J675&lt;=30,"1-30",IF(J675&lt;=60,"31-60",IF(J675&lt;=90,"61-90","90+"))))))</f>
        <v>0</v>
      </c>
      <c r="L675" s="9"/>
      <c r="M675" s="8"/>
    </row>
    <row r="676" spans="1:13">
      <c r="A676" s="8"/>
      <c r="B676" s="8"/>
      <c r="C676" s="8"/>
      <c r="D676" s="9"/>
      <c r="E676" s="10"/>
      <c r="F676" s="8"/>
      <c r="G676" s="10"/>
      <c r="H676" s="11">
        <f>IF(D676="","",D676+N(F676))</f>
        <v>0</v>
      </c>
      <c r="I676" s="12">
        <f>IF(E676="","",E676-N(G676))</f>
        <v>0</v>
      </c>
      <c r="J676" s="13">
        <f>IF(OR(H676="",I676=""),"",IF(I676&lt;=0,0,MAX(0,TODAY()-H676)))</f>
        <v>0</v>
      </c>
      <c r="K676" s="14">
        <f>IF(I676="","",IF(I676&lt;=0,"Paid",IF(J676=0,"Not due",IF(J676&lt;=30,"1-30",IF(J676&lt;=60,"31-60",IF(J676&lt;=90,"61-90","90+"))))))</f>
        <v>0</v>
      </c>
      <c r="L676" s="9"/>
      <c r="M676" s="8"/>
    </row>
    <row r="677" spans="1:13">
      <c r="A677" s="8"/>
      <c r="B677" s="8"/>
      <c r="C677" s="8"/>
      <c r="D677" s="9"/>
      <c r="E677" s="10"/>
      <c r="F677" s="8"/>
      <c r="G677" s="10"/>
      <c r="H677" s="11">
        <f>IF(D677="","",D677+N(F677))</f>
        <v>0</v>
      </c>
      <c r="I677" s="12">
        <f>IF(E677="","",E677-N(G677))</f>
        <v>0</v>
      </c>
      <c r="J677" s="13">
        <f>IF(OR(H677="",I677=""),"",IF(I677&lt;=0,0,MAX(0,TODAY()-H677)))</f>
        <v>0</v>
      </c>
      <c r="K677" s="14">
        <f>IF(I677="","",IF(I677&lt;=0,"Paid",IF(J677=0,"Not due",IF(J677&lt;=30,"1-30",IF(J677&lt;=60,"31-60",IF(J677&lt;=90,"61-90","90+"))))))</f>
        <v>0</v>
      </c>
      <c r="L677" s="9"/>
      <c r="M677" s="8"/>
    </row>
    <row r="678" spans="1:13">
      <c r="A678" s="8"/>
      <c r="B678" s="8"/>
      <c r="C678" s="8"/>
      <c r="D678" s="9"/>
      <c r="E678" s="10"/>
      <c r="F678" s="8"/>
      <c r="G678" s="10"/>
      <c r="H678" s="11">
        <f>IF(D678="","",D678+N(F678))</f>
        <v>0</v>
      </c>
      <c r="I678" s="12">
        <f>IF(E678="","",E678-N(G678))</f>
        <v>0</v>
      </c>
      <c r="J678" s="13">
        <f>IF(OR(H678="",I678=""),"",IF(I678&lt;=0,0,MAX(0,TODAY()-H678)))</f>
        <v>0</v>
      </c>
      <c r="K678" s="14">
        <f>IF(I678="","",IF(I678&lt;=0,"Paid",IF(J678=0,"Not due",IF(J678&lt;=30,"1-30",IF(J678&lt;=60,"31-60",IF(J678&lt;=90,"61-90","90+"))))))</f>
        <v>0</v>
      </c>
      <c r="L678" s="9"/>
      <c r="M678" s="8"/>
    </row>
    <row r="679" spans="1:13">
      <c r="A679" s="8"/>
      <c r="B679" s="8"/>
      <c r="C679" s="8"/>
      <c r="D679" s="9"/>
      <c r="E679" s="10"/>
      <c r="F679" s="8"/>
      <c r="G679" s="10"/>
      <c r="H679" s="11">
        <f>IF(D679="","",D679+N(F679))</f>
        <v>0</v>
      </c>
      <c r="I679" s="12">
        <f>IF(E679="","",E679-N(G679))</f>
        <v>0</v>
      </c>
      <c r="J679" s="13">
        <f>IF(OR(H679="",I679=""),"",IF(I679&lt;=0,0,MAX(0,TODAY()-H679)))</f>
        <v>0</v>
      </c>
      <c r="K679" s="14">
        <f>IF(I679="","",IF(I679&lt;=0,"Paid",IF(J679=0,"Not due",IF(J679&lt;=30,"1-30",IF(J679&lt;=60,"31-60",IF(J679&lt;=90,"61-90","90+"))))))</f>
        <v>0</v>
      </c>
      <c r="L679" s="9"/>
      <c r="M679" s="8"/>
    </row>
    <row r="680" spans="1:13">
      <c r="A680" s="8"/>
      <c r="B680" s="8"/>
      <c r="C680" s="8"/>
      <c r="D680" s="9"/>
      <c r="E680" s="10"/>
      <c r="F680" s="8"/>
      <c r="G680" s="10"/>
      <c r="H680" s="11">
        <f>IF(D680="","",D680+N(F680))</f>
        <v>0</v>
      </c>
      <c r="I680" s="12">
        <f>IF(E680="","",E680-N(G680))</f>
        <v>0</v>
      </c>
      <c r="J680" s="13">
        <f>IF(OR(H680="",I680=""),"",IF(I680&lt;=0,0,MAX(0,TODAY()-H680)))</f>
        <v>0</v>
      </c>
      <c r="K680" s="14">
        <f>IF(I680="","",IF(I680&lt;=0,"Paid",IF(J680=0,"Not due",IF(J680&lt;=30,"1-30",IF(J680&lt;=60,"31-60",IF(J680&lt;=90,"61-90","90+"))))))</f>
        <v>0</v>
      </c>
      <c r="L680" s="9"/>
      <c r="M680" s="8"/>
    </row>
    <row r="681" spans="1:13">
      <c r="A681" s="8"/>
      <c r="B681" s="8"/>
      <c r="C681" s="8"/>
      <c r="D681" s="9"/>
      <c r="E681" s="10"/>
      <c r="F681" s="8"/>
      <c r="G681" s="10"/>
      <c r="H681" s="11">
        <f>IF(D681="","",D681+N(F681))</f>
        <v>0</v>
      </c>
      <c r="I681" s="12">
        <f>IF(E681="","",E681-N(G681))</f>
        <v>0</v>
      </c>
      <c r="J681" s="13">
        <f>IF(OR(H681="",I681=""),"",IF(I681&lt;=0,0,MAX(0,TODAY()-H681)))</f>
        <v>0</v>
      </c>
      <c r="K681" s="14">
        <f>IF(I681="","",IF(I681&lt;=0,"Paid",IF(J681=0,"Not due",IF(J681&lt;=30,"1-30",IF(J681&lt;=60,"31-60",IF(J681&lt;=90,"61-90","90+"))))))</f>
        <v>0</v>
      </c>
      <c r="L681" s="9"/>
      <c r="M681" s="8"/>
    </row>
    <row r="682" spans="1:13">
      <c r="A682" s="8"/>
      <c r="B682" s="8"/>
      <c r="C682" s="8"/>
      <c r="D682" s="9"/>
      <c r="E682" s="10"/>
      <c r="F682" s="8"/>
      <c r="G682" s="10"/>
      <c r="H682" s="11">
        <f>IF(D682="","",D682+N(F682))</f>
        <v>0</v>
      </c>
      <c r="I682" s="12">
        <f>IF(E682="","",E682-N(G682))</f>
        <v>0</v>
      </c>
      <c r="J682" s="13">
        <f>IF(OR(H682="",I682=""),"",IF(I682&lt;=0,0,MAX(0,TODAY()-H682)))</f>
        <v>0</v>
      </c>
      <c r="K682" s="14">
        <f>IF(I682="","",IF(I682&lt;=0,"Paid",IF(J682=0,"Not due",IF(J682&lt;=30,"1-30",IF(J682&lt;=60,"31-60",IF(J682&lt;=90,"61-90","90+"))))))</f>
        <v>0</v>
      </c>
      <c r="L682" s="9"/>
      <c r="M682" s="8"/>
    </row>
    <row r="683" spans="1:13">
      <c r="A683" s="8"/>
      <c r="B683" s="8"/>
      <c r="C683" s="8"/>
      <c r="D683" s="9"/>
      <c r="E683" s="10"/>
      <c r="F683" s="8"/>
      <c r="G683" s="10"/>
      <c r="H683" s="11">
        <f>IF(D683="","",D683+N(F683))</f>
        <v>0</v>
      </c>
      <c r="I683" s="12">
        <f>IF(E683="","",E683-N(G683))</f>
        <v>0</v>
      </c>
      <c r="J683" s="13">
        <f>IF(OR(H683="",I683=""),"",IF(I683&lt;=0,0,MAX(0,TODAY()-H683)))</f>
        <v>0</v>
      </c>
      <c r="K683" s="14">
        <f>IF(I683="","",IF(I683&lt;=0,"Paid",IF(J683=0,"Not due",IF(J683&lt;=30,"1-30",IF(J683&lt;=60,"31-60",IF(J683&lt;=90,"61-90","90+"))))))</f>
        <v>0</v>
      </c>
      <c r="L683" s="9"/>
      <c r="M683" s="8"/>
    </row>
    <row r="684" spans="1:13">
      <c r="A684" s="8"/>
      <c r="B684" s="8"/>
      <c r="C684" s="8"/>
      <c r="D684" s="9"/>
      <c r="E684" s="10"/>
      <c r="F684" s="8"/>
      <c r="G684" s="10"/>
      <c r="H684" s="11">
        <f>IF(D684="","",D684+N(F684))</f>
        <v>0</v>
      </c>
      <c r="I684" s="12">
        <f>IF(E684="","",E684-N(G684))</f>
        <v>0</v>
      </c>
      <c r="J684" s="13">
        <f>IF(OR(H684="",I684=""),"",IF(I684&lt;=0,0,MAX(0,TODAY()-H684)))</f>
        <v>0</v>
      </c>
      <c r="K684" s="14">
        <f>IF(I684="","",IF(I684&lt;=0,"Paid",IF(J684=0,"Not due",IF(J684&lt;=30,"1-30",IF(J684&lt;=60,"31-60",IF(J684&lt;=90,"61-90","90+"))))))</f>
        <v>0</v>
      </c>
      <c r="L684" s="9"/>
      <c r="M684" s="8"/>
    </row>
    <row r="685" spans="1:13">
      <c r="A685" s="8"/>
      <c r="B685" s="8"/>
      <c r="C685" s="8"/>
      <c r="D685" s="9"/>
      <c r="E685" s="10"/>
      <c r="F685" s="8"/>
      <c r="G685" s="10"/>
      <c r="H685" s="11">
        <f>IF(D685="","",D685+N(F685))</f>
        <v>0</v>
      </c>
      <c r="I685" s="12">
        <f>IF(E685="","",E685-N(G685))</f>
        <v>0</v>
      </c>
      <c r="J685" s="13">
        <f>IF(OR(H685="",I685=""),"",IF(I685&lt;=0,0,MAX(0,TODAY()-H685)))</f>
        <v>0</v>
      </c>
      <c r="K685" s="14">
        <f>IF(I685="","",IF(I685&lt;=0,"Paid",IF(J685=0,"Not due",IF(J685&lt;=30,"1-30",IF(J685&lt;=60,"31-60",IF(J685&lt;=90,"61-90","90+"))))))</f>
        <v>0</v>
      </c>
      <c r="L685" s="9"/>
      <c r="M685" s="8"/>
    </row>
    <row r="686" spans="1:13">
      <c r="A686" s="8"/>
      <c r="B686" s="8"/>
      <c r="C686" s="8"/>
      <c r="D686" s="9"/>
      <c r="E686" s="10"/>
      <c r="F686" s="8"/>
      <c r="G686" s="10"/>
      <c r="H686" s="11">
        <f>IF(D686="","",D686+N(F686))</f>
        <v>0</v>
      </c>
      <c r="I686" s="12">
        <f>IF(E686="","",E686-N(G686))</f>
        <v>0</v>
      </c>
      <c r="J686" s="13">
        <f>IF(OR(H686="",I686=""),"",IF(I686&lt;=0,0,MAX(0,TODAY()-H686)))</f>
        <v>0</v>
      </c>
      <c r="K686" s="14">
        <f>IF(I686="","",IF(I686&lt;=0,"Paid",IF(J686=0,"Not due",IF(J686&lt;=30,"1-30",IF(J686&lt;=60,"31-60",IF(J686&lt;=90,"61-90","90+"))))))</f>
        <v>0</v>
      </c>
      <c r="L686" s="9"/>
      <c r="M686" s="8"/>
    </row>
    <row r="687" spans="1:13">
      <c r="A687" s="8"/>
      <c r="B687" s="8"/>
      <c r="C687" s="8"/>
      <c r="D687" s="9"/>
      <c r="E687" s="10"/>
      <c r="F687" s="8"/>
      <c r="G687" s="10"/>
      <c r="H687" s="11">
        <f>IF(D687="","",D687+N(F687))</f>
        <v>0</v>
      </c>
      <c r="I687" s="12">
        <f>IF(E687="","",E687-N(G687))</f>
        <v>0</v>
      </c>
      <c r="J687" s="13">
        <f>IF(OR(H687="",I687=""),"",IF(I687&lt;=0,0,MAX(0,TODAY()-H687)))</f>
        <v>0</v>
      </c>
      <c r="K687" s="14">
        <f>IF(I687="","",IF(I687&lt;=0,"Paid",IF(J687=0,"Not due",IF(J687&lt;=30,"1-30",IF(J687&lt;=60,"31-60",IF(J687&lt;=90,"61-90","90+"))))))</f>
        <v>0</v>
      </c>
      <c r="L687" s="9"/>
      <c r="M687" s="8"/>
    </row>
    <row r="688" spans="1:13">
      <c r="A688" s="8"/>
      <c r="B688" s="8"/>
      <c r="C688" s="8"/>
      <c r="D688" s="9"/>
      <c r="E688" s="10"/>
      <c r="F688" s="8"/>
      <c r="G688" s="10"/>
      <c r="H688" s="11">
        <f>IF(D688="","",D688+N(F688))</f>
        <v>0</v>
      </c>
      <c r="I688" s="12">
        <f>IF(E688="","",E688-N(G688))</f>
        <v>0</v>
      </c>
      <c r="J688" s="13">
        <f>IF(OR(H688="",I688=""),"",IF(I688&lt;=0,0,MAX(0,TODAY()-H688)))</f>
        <v>0</v>
      </c>
      <c r="K688" s="14">
        <f>IF(I688="","",IF(I688&lt;=0,"Paid",IF(J688=0,"Not due",IF(J688&lt;=30,"1-30",IF(J688&lt;=60,"31-60",IF(J688&lt;=90,"61-90","90+"))))))</f>
        <v>0</v>
      </c>
      <c r="L688" s="9"/>
      <c r="M688" s="8"/>
    </row>
    <row r="689" spans="1:13">
      <c r="A689" s="8"/>
      <c r="B689" s="8"/>
      <c r="C689" s="8"/>
      <c r="D689" s="9"/>
      <c r="E689" s="10"/>
      <c r="F689" s="8"/>
      <c r="G689" s="10"/>
      <c r="H689" s="11">
        <f>IF(D689="","",D689+N(F689))</f>
        <v>0</v>
      </c>
      <c r="I689" s="12">
        <f>IF(E689="","",E689-N(G689))</f>
        <v>0</v>
      </c>
      <c r="J689" s="13">
        <f>IF(OR(H689="",I689=""),"",IF(I689&lt;=0,0,MAX(0,TODAY()-H689)))</f>
        <v>0</v>
      </c>
      <c r="K689" s="14">
        <f>IF(I689="","",IF(I689&lt;=0,"Paid",IF(J689=0,"Not due",IF(J689&lt;=30,"1-30",IF(J689&lt;=60,"31-60",IF(J689&lt;=90,"61-90","90+"))))))</f>
        <v>0</v>
      </c>
      <c r="L689" s="9"/>
      <c r="M689" s="8"/>
    </row>
    <row r="690" spans="1:13">
      <c r="A690" s="8"/>
      <c r="B690" s="8"/>
      <c r="C690" s="8"/>
      <c r="D690" s="9"/>
      <c r="E690" s="10"/>
      <c r="F690" s="8"/>
      <c r="G690" s="10"/>
      <c r="H690" s="11">
        <f>IF(D690="","",D690+N(F690))</f>
        <v>0</v>
      </c>
      <c r="I690" s="12">
        <f>IF(E690="","",E690-N(G690))</f>
        <v>0</v>
      </c>
      <c r="J690" s="13">
        <f>IF(OR(H690="",I690=""),"",IF(I690&lt;=0,0,MAX(0,TODAY()-H690)))</f>
        <v>0</v>
      </c>
      <c r="K690" s="14">
        <f>IF(I690="","",IF(I690&lt;=0,"Paid",IF(J690=0,"Not due",IF(J690&lt;=30,"1-30",IF(J690&lt;=60,"31-60",IF(J690&lt;=90,"61-90","90+"))))))</f>
        <v>0</v>
      </c>
      <c r="L690" s="9"/>
      <c r="M690" s="8"/>
    </row>
    <row r="691" spans="1:13">
      <c r="A691" s="8"/>
      <c r="B691" s="8"/>
      <c r="C691" s="8"/>
      <c r="D691" s="9"/>
      <c r="E691" s="10"/>
      <c r="F691" s="8"/>
      <c r="G691" s="10"/>
      <c r="H691" s="11">
        <f>IF(D691="","",D691+N(F691))</f>
        <v>0</v>
      </c>
      <c r="I691" s="12">
        <f>IF(E691="","",E691-N(G691))</f>
        <v>0</v>
      </c>
      <c r="J691" s="13">
        <f>IF(OR(H691="",I691=""),"",IF(I691&lt;=0,0,MAX(0,TODAY()-H691)))</f>
        <v>0</v>
      </c>
      <c r="K691" s="14">
        <f>IF(I691="","",IF(I691&lt;=0,"Paid",IF(J691=0,"Not due",IF(J691&lt;=30,"1-30",IF(J691&lt;=60,"31-60",IF(J691&lt;=90,"61-90","90+"))))))</f>
        <v>0</v>
      </c>
      <c r="L691" s="9"/>
      <c r="M691" s="8"/>
    </row>
    <row r="692" spans="1:13">
      <c r="A692" s="8"/>
      <c r="B692" s="8"/>
      <c r="C692" s="8"/>
      <c r="D692" s="9"/>
      <c r="E692" s="10"/>
      <c r="F692" s="8"/>
      <c r="G692" s="10"/>
      <c r="H692" s="11">
        <f>IF(D692="","",D692+N(F692))</f>
        <v>0</v>
      </c>
      <c r="I692" s="12">
        <f>IF(E692="","",E692-N(G692))</f>
        <v>0</v>
      </c>
      <c r="J692" s="13">
        <f>IF(OR(H692="",I692=""),"",IF(I692&lt;=0,0,MAX(0,TODAY()-H692)))</f>
        <v>0</v>
      </c>
      <c r="K692" s="14">
        <f>IF(I692="","",IF(I692&lt;=0,"Paid",IF(J692=0,"Not due",IF(J692&lt;=30,"1-30",IF(J692&lt;=60,"31-60",IF(J692&lt;=90,"61-90","90+"))))))</f>
        <v>0</v>
      </c>
      <c r="L692" s="9"/>
      <c r="M692" s="8"/>
    </row>
    <row r="693" spans="1:13">
      <c r="A693" s="8"/>
      <c r="B693" s="8"/>
      <c r="C693" s="8"/>
      <c r="D693" s="9"/>
      <c r="E693" s="10"/>
      <c r="F693" s="8"/>
      <c r="G693" s="10"/>
      <c r="H693" s="11">
        <f>IF(D693="","",D693+N(F693))</f>
        <v>0</v>
      </c>
      <c r="I693" s="12">
        <f>IF(E693="","",E693-N(G693))</f>
        <v>0</v>
      </c>
      <c r="J693" s="13">
        <f>IF(OR(H693="",I693=""),"",IF(I693&lt;=0,0,MAX(0,TODAY()-H693)))</f>
        <v>0</v>
      </c>
      <c r="K693" s="14">
        <f>IF(I693="","",IF(I693&lt;=0,"Paid",IF(J693=0,"Not due",IF(J693&lt;=30,"1-30",IF(J693&lt;=60,"31-60",IF(J693&lt;=90,"61-90","90+"))))))</f>
        <v>0</v>
      </c>
      <c r="L693" s="9"/>
      <c r="M693" s="8"/>
    </row>
    <row r="694" spans="1:13">
      <c r="A694" s="8"/>
      <c r="B694" s="8"/>
      <c r="C694" s="8"/>
      <c r="D694" s="9"/>
      <c r="E694" s="10"/>
      <c r="F694" s="8"/>
      <c r="G694" s="10"/>
      <c r="H694" s="11">
        <f>IF(D694="","",D694+N(F694))</f>
        <v>0</v>
      </c>
      <c r="I694" s="12">
        <f>IF(E694="","",E694-N(G694))</f>
        <v>0</v>
      </c>
      <c r="J694" s="13">
        <f>IF(OR(H694="",I694=""),"",IF(I694&lt;=0,0,MAX(0,TODAY()-H694)))</f>
        <v>0</v>
      </c>
      <c r="K694" s="14">
        <f>IF(I694="","",IF(I694&lt;=0,"Paid",IF(J694=0,"Not due",IF(J694&lt;=30,"1-30",IF(J694&lt;=60,"31-60",IF(J694&lt;=90,"61-90","90+"))))))</f>
        <v>0</v>
      </c>
      <c r="L694" s="9"/>
      <c r="M694" s="8"/>
    </row>
    <row r="695" spans="1:13">
      <c r="A695" s="8"/>
      <c r="B695" s="8"/>
      <c r="C695" s="8"/>
      <c r="D695" s="9"/>
      <c r="E695" s="10"/>
      <c r="F695" s="8"/>
      <c r="G695" s="10"/>
      <c r="H695" s="11">
        <f>IF(D695="","",D695+N(F695))</f>
        <v>0</v>
      </c>
      <c r="I695" s="12">
        <f>IF(E695="","",E695-N(G695))</f>
        <v>0</v>
      </c>
      <c r="J695" s="13">
        <f>IF(OR(H695="",I695=""),"",IF(I695&lt;=0,0,MAX(0,TODAY()-H695)))</f>
        <v>0</v>
      </c>
      <c r="K695" s="14">
        <f>IF(I695="","",IF(I695&lt;=0,"Paid",IF(J695=0,"Not due",IF(J695&lt;=30,"1-30",IF(J695&lt;=60,"31-60",IF(J695&lt;=90,"61-90","90+"))))))</f>
        <v>0</v>
      </c>
      <c r="L695" s="9"/>
      <c r="M695" s="8"/>
    </row>
    <row r="696" spans="1:13">
      <c r="A696" s="8"/>
      <c r="B696" s="8"/>
      <c r="C696" s="8"/>
      <c r="D696" s="9"/>
      <c r="E696" s="10"/>
      <c r="F696" s="8"/>
      <c r="G696" s="10"/>
      <c r="H696" s="11">
        <f>IF(D696="","",D696+N(F696))</f>
        <v>0</v>
      </c>
      <c r="I696" s="12">
        <f>IF(E696="","",E696-N(G696))</f>
        <v>0</v>
      </c>
      <c r="J696" s="13">
        <f>IF(OR(H696="",I696=""),"",IF(I696&lt;=0,0,MAX(0,TODAY()-H696)))</f>
        <v>0</v>
      </c>
      <c r="K696" s="14">
        <f>IF(I696="","",IF(I696&lt;=0,"Paid",IF(J696=0,"Not due",IF(J696&lt;=30,"1-30",IF(J696&lt;=60,"31-60",IF(J696&lt;=90,"61-90","90+"))))))</f>
        <v>0</v>
      </c>
      <c r="L696" s="9"/>
      <c r="M696" s="8"/>
    </row>
    <row r="697" spans="1:13">
      <c r="A697" s="8"/>
      <c r="B697" s="8"/>
      <c r="C697" s="8"/>
      <c r="D697" s="9"/>
      <c r="E697" s="10"/>
      <c r="F697" s="8"/>
      <c r="G697" s="10"/>
      <c r="H697" s="11">
        <f>IF(D697="","",D697+N(F697))</f>
        <v>0</v>
      </c>
      <c r="I697" s="12">
        <f>IF(E697="","",E697-N(G697))</f>
        <v>0</v>
      </c>
      <c r="J697" s="13">
        <f>IF(OR(H697="",I697=""),"",IF(I697&lt;=0,0,MAX(0,TODAY()-H697)))</f>
        <v>0</v>
      </c>
      <c r="K697" s="14">
        <f>IF(I697="","",IF(I697&lt;=0,"Paid",IF(J697=0,"Not due",IF(J697&lt;=30,"1-30",IF(J697&lt;=60,"31-60",IF(J697&lt;=90,"61-90","90+"))))))</f>
        <v>0</v>
      </c>
      <c r="L697" s="9"/>
      <c r="M697" s="8"/>
    </row>
    <row r="698" spans="1:13">
      <c r="A698" s="8"/>
      <c r="B698" s="8"/>
      <c r="C698" s="8"/>
      <c r="D698" s="9"/>
      <c r="E698" s="10"/>
      <c r="F698" s="8"/>
      <c r="G698" s="10"/>
      <c r="H698" s="11">
        <f>IF(D698="","",D698+N(F698))</f>
        <v>0</v>
      </c>
      <c r="I698" s="12">
        <f>IF(E698="","",E698-N(G698))</f>
        <v>0</v>
      </c>
      <c r="J698" s="13">
        <f>IF(OR(H698="",I698=""),"",IF(I698&lt;=0,0,MAX(0,TODAY()-H698)))</f>
        <v>0</v>
      </c>
      <c r="K698" s="14">
        <f>IF(I698="","",IF(I698&lt;=0,"Paid",IF(J698=0,"Not due",IF(J698&lt;=30,"1-30",IF(J698&lt;=60,"31-60",IF(J698&lt;=90,"61-90","90+"))))))</f>
        <v>0</v>
      </c>
      <c r="L698" s="9"/>
      <c r="M698" s="8"/>
    </row>
    <row r="699" spans="1:13">
      <c r="A699" s="8"/>
      <c r="B699" s="8"/>
      <c r="C699" s="8"/>
      <c r="D699" s="9"/>
      <c r="E699" s="10"/>
      <c r="F699" s="8"/>
      <c r="G699" s="10"/>
      <c r="H699" s="11">
        <f>IF(D699="","",D699+N(F699))</f>
        <v>0</v>
      </c>
      <c r="I699" s="12">
        <f>IF(E699="","",E699-N(G699))</f>
        <v>0</v>
      </c>
      <c r="J699" s="13">
        <f>IF(OR(H699="",I699=""),"",IF(I699&lt;=0,0,MAX(0,TODAY()-H699)))</f>
        <v>0</v>
      </c>
      <c r="K699" s="14">
        <f>IF(I699="","",IF(I699&lt;=0,"Paid",IF(J699=0,"Not due",IF(J699&lt;=30,"1-30",IF(J699&lt;=60,"31-60",IF(J699&lt;=90,"61-90","90+"))))))</f>
        <v>0</v>
      </c>
      <c r="L699" s="9"/>
      <c r="M699" s="8"/>
    </row>
    <row r="700" spans="1:13">
      <c r="A700" s="8"/>
      <c r="B700" s="8"/>
      <c r="C700" s="8"/>
      <c r="D700" s="9"/>
      <c r="E700" s="10"/>
      <c r="F700" s="8"/>
      <c r="G700" s="10"/>
      <c r="H700" s="11">
        <f>IF(D700="","",D700+N(F700))</f>
        <v>0</v>
      </c>
      <c r="I700" s="12">
        <f>IF(E700="","",E700-N(G700))</f>
        <v>0</v>
      </c>
      <c r="J700" s="13">
        <f>IF(OR(H700="",I700=""),"",IF(I700&lt;=0,0,MAX(0,TODAY()-H700)))</f>
        <v>0</v>
      </c>
      <c r="K700" s="14">
        <f>IF(I700="","",IF(I700&lt;=0,"Paid",IF(J700=0,"Not due",IF(J700&lt;=30,"1-30",IF(J700&lt;=60,"31-60",IF(J700&lt;=90,"61-90","90+"))))))</f>
        <v>0</v>
      </c>
      <c r="L700" s="9"/>
      <c r="M700" s="8"/>
    </row>
    <row r="701" spans="1:13">
      <c r="A701" s="8"/>
      <c r="B701" s="8"/>
      <c r="C701" s="8"/>
      <c r="D701" s="9"/>
      <c r="E701" s="10"/>
      <c r="F701" s="8"/>
      <c r="G701" s="10"/>
      <c r="H701" s="11">
        <f>IF(D701="","",D701+N(F701))</f>
        <v>0</v>
      </c>
      <c r="I701" s="12">
        <f>IF(E701="","",E701-N(G701))</f>
        <v>0</v>
      </c>
      <c r="J701" s="13">
        <f>IF(OR(H701="",I701=""),"",IF(I701&lt;=0,0,MAX(0,TODAY()-H701)))</f>
        <v>0</v>
      </c>
      <c r="K701" s="14">
        <f>IF(I701="","",IF(I701&lt;=0,"Paid",IF(J701=0,"Not due",IF(J701&lt;=30,"1-30",IF(J701&lt;=60,"31-60",IF(J701&lt;=90,"61-90","90+"))))))</f>
        <v>0</v>
      </c>
      <c r="L701" s="9"/>
      <c r="M701" s="8"/>
    </row>
    <row r="702" spans="1:13">
      <c r="A702" s="8"/>
      <c r="B702" s="8"/>
      <c r="C702" s="8"/>
      <c r="D702" s="9"/>
      <c r="E702" s="10"/>
      <c r="F702" s="8"/>
      <c r="G702" s="10"/>
      <c r="H702" s="11">
        <f>IF(D702="","",D702+N(F702))</f>
        <v>0</v>
      </c>
      <c r="I702" s="12">
        <f>IF(E702="","",E702-N(G702))</f>
        <v>0</v>
      </c>
      <c r="J702" s="13">
        <f>IF(OR(H702="",I702=""),"",IF(I702&lt;=0,0,MAX(0,TODAY()-H702)))</f>
        <v>0</v>
      </c>
      <c r="K702" s="14">
        <f>IF(I702="","",IF(I702&lt;=0,"Paid",IF(J702=0,"Not due",IF(J702&lt;=30,"1-30",IF(J702&lt;=60,"31-60",IF(J702&lt;=90,"61-90","90+"))))))</f>
        <v>0</v>
      </c>
      <c r="L702" s="9"/>
      <c r="M702" s="8"/>
    </row>
    <row r="703" spans="1:13">
      <c r="A703" s="8"/>
      <c r="B703" s="8"/>
      <c r="C703" s="8"/>
      <c r="D703" s="9"/>
      <c r="E703" s="10"/>
      <c r="F703" s="8"/>
      <c r="G703" s="10"/>
      <c r="H703" s="11">
        <f>IF(D703="","",D703+N(F703))</f>
        <v>0</v>
      </c>
      <c r="I703" s="12">
        <f>IF(E703="","",E703-N(G703))</f>
        <v>0</v>
      </c>
      <c r="J703" s="13">
        <f>IF(OR(H703="",I703=""),"",IF(I703&lt;=0,0,MAX(0,TODAY()-H703)))</f>
        <v>0</v>
      </c>
      <c r="K703" s="14">
        <f>IF(I703="","",IF(I703&lt;=0,"Paid",IF(J703=0,"Not due",IF(J703&lt;=30,"1-30",IF(J703&lt;=60,"31-60",IF(J703&lt;=90,"61-90","90+"))))))</f>
        <v>0</v>
      </c>
      <c r="L703" s="9"/>
      <c r="M703" s="8"/>
    </row>
    <row r="704" spans="1:13">
      <c r="A704" s="8"/>
      <c r="B704" s="8"/>
      <c r="C704" s="8"/>
      <c r="D704" s="9"/>
      <c r="E704" s="10"/>
      <c r="F704" s="8"/>
      <c r="G704" s="10"/>
      <c r="H704" s="11">
        <f>IF(D704="","",D704+N(F704))</f>
        <v>0</v>
      </c>
      <c r="I704" s="12">
        <f>IF(E704="","",E704-N(G704))</f>
        <v>0</v>
      </c>
      <c r="J704" s="13">
        <f>IF(OR(H704="",I704=""),"",IF(I704&lt;=0,0,MAX(0,TODAY()-H704)))</f>
        <v>0</v>
      </c>
      <c r="K704" s="14">
        <f>IF(I704="","",IF(I704&lt;=0,"Paid",IF(J704=0,"Not due",IF(J704&lt;=30,"1-30",IF(J704&lt;=60,"31-60",IF(J704&lt;=90,"61-90","90+"))))))</f>
        <v>0</v>
      </c>
      <c r="L704" s="9"/>
      <c r="M704" s="8"/>
    </row>
    <row r="705" spans="1:13">
      <c r="A705" s="8"/>
      <c r="B705" s="8"/>
      <c r="C705" s="8"/>
      <c r="D705" s="9"/>
      <c r="E705" s="10"/>
      <c r="F705" s="8"/>
      <c r="G705" s="10"/>
      <c r="H705" s="11">
        <f>IF(D705="","",D705+N(F705))</f>
        <v>0</v>
      </c>
      <c r="I705" s="12">
        <f>IF(E705="","",E705-N(G705))</f>
        <v>0</v>
      </c>
      <c r="J705" s="13">
        <f>IF(OR(H705="",I705=""),"",IF(I705&lt;=0,0,MAX(0,TODAY()-H705)))</f>
        <v>0</v>
      </c>
      <c r="K705" s="14">
        <f>IF(I705="","",IF(I705&lt;=0,"Paid",IF(J705=0,"Not due",IF(J705&lt;=30,"1-30",IF(J705&lt;=60,"31-60",IF(J705&lt;=90,"61-90","90+"))))))</f>
        <v>0</v>
      </c>
      <c r="L705" s="9"/>
      <c r="M705" s="8"/>
    </row>
    <row r="706" spans="1:13">
      <c r="A706" s="8"/>
      <c r="B706" s="8"/>
      <c r="C706" s="8"/>
      <c r="D706" s="9"/>
      <c r="E706" s="10"/>
      <c r="F706" s="8"/>
      <c r="G706" s="10"/>
      <c r="H706" s="11">
        <f>IF(D706="","",D706+N(F706))</f>
        <v>0</v>
      </c>
      <c r="I706" s="12">
        <f>IF(E706="","",E706-N(G706))</f>
        <v>0</v>
      </c>
      <c r="J706" s="13">
        <f>IF(OR(H706="",I706=""),"",IF(I706&lt;=0,0,MAX(0,TODAY()-H706)))</f>
        <v>0</v>
      </c>
      <c r="K706" s="14">
        <f>IF(I706="","",IF(I706&lt;=0,"Paid",IF(J706=0,"Not due",IF(J706&lt;=30,"1-30",IF(J706&lt;=60,"31-60",IF(J706&lt;=90,"61-90","90+"))))))</f>
        <v>0</v>
      </c>
      <c r="L706" s="9"/>
      <c r="M706" s="8"/>
    </row>
    <row r="707" spans="1:13">
      <c r="A707" s="8"/>
      <c r="B707" s="8"/>
      <c r="C707" s="8"/>
      <c r="D707" s="9"/>
      <c r="E707" s="10"/>
      <c r="F707" s="8"/>
      <c r="G707" s="10"/>
      <c r="H707" s="11">
        <f>IF(D707="","",D707+N(F707))</f>
        <v>0</v>
      </c>
      <c r="I707" s="12">
        <f>IF(E707="","",E707-N(G707))</f>
        <v>0</v>
      </c>
      <c r="J707" s="13">
        <f>IF(OR(H707="",I707=""),"",IF(I707&lt;=0,0,MAX(0,TODAY()-H707)))</f>
        <v>0</v>
      </c>
      <c r="K707" s="14">
        <f>IF(I707="","",IF(I707&lt;=0,"Paid",IF(J707=0,"Not due",IF(J707&lt;=30,"1-30",IF(J707&lt;=60,"31-60",IF(J707&lt;=90,"61-90","90+"))))))</f>
        <v>0</v>
      </c>
      <c r="L707" s="9"/>
      <c r="M707" s="8"/>
    </row>
    <row r="708" spans="1:13">
      <c r="A708" s="8"/>
      <c r="B708" s="8"/>
      <c r="C708" s="8"/>
      <c r="D708" s="9"/>
      <c r="E708" s="10"/>
      <c r="F708" s="8"/>
      <c r="G708" s="10"/>
      <c r="H708" s="11">
        <f>IF(D708="","",D708+N(F708))</f>
        <v>0</v>
      </c>
      <c r="I708" s="12">
        <f>IF(E708="","",E708-N(G708))</f>
        <v>0</v>
      </c>
      <c r="J708" s="13">
        <f>IF(OR(H708="",I708=""),"",IF(I708&lt;=0,0,MAX(0,TODAY()-H708)))</f>
        <v>0</v>
      </c>
      <c r="K708" s="14">
        <f>IF(I708="","",IF(I708&lt;=0,"Paid",IF(J708=0,"Not due",IF(J708&lt;=30,"1-30",IF(J708&lt;=60,"31-60",IF(J708&lt;=90,"61-90","90+"))))))</f>
        <v>0</v>
      </c>
      <c r="L708" s="9"/>
      <c r="M708" s="8"/>
    </row>
    <row r="709" spans="1:13">
      <c r="A709" s="8"/>
      <c r="B709" s="8"/>
      <c r="C709" s="8"/>
      <c r="D709" s="9"/>
      <c r="E709" s="10"/>
      <c r="F709" s="8"/>
      <c r="G709" s="10"/>
      <c r="H709" s="11">
        <f>IF(D709="","",D709+N(F709))</f>
        <v>0</v>
      </c>
      <c r="I709" s="12">
        <f>IF(E709="","",E709-N(G709))</f>
        <v>0</v>
      </c>
      <c r="J709" s="13">
        <f>IF(OR(H709="",I709=""),"",IF(I709&lt;=0,0,MAX(0,TODAY()-H709)))</f>
        <v>0</v>
      </c>
      <c r="K709" s="14">
        <f>IF(I709="","",IF(I709&lt;=0,"Paid",IF(J709=0,"Not due",IF(J709&lt;=30,"1-30",IF(J709&lt;=60,"31-60",IF(J709&lt;=90,"61-90","90+"))))))</f>
        <v>0</v>
      </c>
      <c r="L709" s="9"/>
      <c r="M709" s="8"/>
    </row>
    <row r="710" spans="1:13">
      <c r="A710" s="8"/>
      <c r="B710" s="8"/>
      <c r="C710" s="8"/>
      <c r="D710" s="9"/>
      <c r="E710" s="10"/>
      <c r="F710" s="8"/>
      <c r="G710" s="10"/>
      <c r="H710" s="11">
        <f>IF(D710="","",D710+N(F710))</f>
        <v>0</v>
      </c>
      <c r="I710" s="12">
        <f>IF(E710="","",E710-N(G710))</f>
        <v>0</v>
      </c>
      <c r="J710" s="13">
        <f>IF(OR(H710="",I710=""),"",IF(I710&lt;=0,0,MAX(0,TODAY()-H710)))</f>
        <v>0</v>
      </c>
      <c r="K710" s="14">
        <f>IF(I710="","",IF(I710&lt;=0,"Paid",IF(J710=0,"Not due",IF(J710&lt;=30,"1-30",IF(J710&lt;=60,"31-60",IF(J710&lt;=90,"61-90","90+"))))))</f>
        <v>0</v>
      </c>
      <c r="L710" s="9"/>
      <c r="M710" s="8"/>
    </row>
    <row r="711" spans="1:13">
      <c r="A711" s="8"/>
      <c r="B711" s="8"/>
      <c r="C711" s="8"/>
      <c r="D711" s="9"/>
      <c r="E711" s="10"/>
      <c r="F711" s="8"/>
      <c r="G711" s="10"/>
      <c r="H711" s="11">
        <f>IF(D711="","",D711+N(F711))</f>
        <v>0</v>
      </c>
      <c r="I711" s="12">
        <f>IF(E711="","",E711-N(G711))</f>
        <v>0</v>
      </c>
      <c r="J711" s="13">
        <f>IF(OR(H711="",I711=""),"",IF(I711&lt;=0,0,MAX(0,TODAY()-H711)))</f>
        <v>0</v>
      </c>
      <c r="K711" s="14">
        <f>IF(I711="","",IF(I711&lt;=0,"Paid",IF(J711=0,"Not due",IF(J711&lt;=30,"1-30",IF(J711&lt;=60,"31-60",IF(J711&lt;=90,"61-90","90+"))))))</f>
        <v>0</v>
      </c>
      <c r="L711" s="9"/>
      <c r="M711" s="8"/>
    </row>
    <row r="712" spans="1:13">
      <c r="A712" s="8"/>
      <c r="B712" s="8"/>
      <c r="C712" s="8"/>
      <c r="D712" s="9"/>
      <c r="E712" s="10"/>
      <c r="F712" s="8"/>
      <c r="G712" s="10"/>
      <c r="H712" s="11">
        <f>IF(D712="","",D712+N(F712))</f>
        <v>0</v>
      </c>
      <c r="I712" s="12">
        <f>IF(E712="","",E712-N(G712))</f>
        <v>0</v>
      </c>
      <c r="J712" s="13">
        <f>IF(OR(H712="",I712=""),"",IF(I712&lt;=0,0,MAX(0,TODAY()-H712)))</f>
        <v>0</v>
      </c>
      <c r="K712" s="14">
        <f>IF(I712="","",IF(I712&lt;=0,"Paid",IF(J712=0,"Not due",IF(J712&lt;=30,"1-30",IF(J712&lt;=60,"31-60",IF(J712&lt;=90,"61-90","90+"))))))</f>
        <v>0</v>
      </c>
      <c r="L712" s="9"/>
      <c r="M712" s="8"/>
    </row>
    <row r="713" spans="1:13">
      <c r="A713" s="8"/>
      <c r="B713" s="8"/>
      <c r="C713" s="8"/>
      <c r="D713" s="9"/>
      <c r="E713" s="10"/>
      <c r="F713" s="8"/>
      <c r="G713" s="10"/>
      <c r="H713" s="11">
        <f>IF(D713="","",D713+N(F713))</f>
        <v>0</v>
      </c>
      <c r="I713" s="12">
        <f>IF(E713="","",E713-N(G713))</f>
        <v>0</v>
      </c>
      <c r="J713" s="13">
        <f>IF(OR(H713="",I713=""),"",IF(I713&lt;=0,0,MAX(0,TODAY()-H713)))</f>
        <v>0</v>
      </c>
      <c r="K713" s="14">
        <f>IF(I713="","",IF(I713&lt;=0,"Paid",IF(J713=0,"Not due",IF(J713&lt;=30,"1-30",IF(J713&lt;=60,"31-60",IF(J713&lt;=90,"61-90","90+"))))))</f>
        <v>0</v>
      </c>
      <c r="L713" s="9"/>
      <c r="M713" s="8"/>
    </row>
    <row r="714" spans="1:13">
      <c r="A714" s="8"/>
      <c r="B714" s="8"/>
      <c r="C714" s="8"/>
      <c r="D714" s="9"/>
      <c r="E714" s="10"/>
      <c r="F714" s="8"/>
      <c r="G714" s="10"/>
      <c r="H714" s="11">
        <f>IF(D714="","",D714+N(F714))</f>
        <v>0</v>
      </c>
      <c r="I714" s="12">
        <f>IF(E714="","",E714-N(G714))</f>
        <v>0</v>
      </c>
      <c r="J714" s="13">
        <f>IF(OR(H714="",I714=""),"",IF(I714&lt;=0,0,MAX(0,TODAY()-H714)))</f>
        <v>0</v>
      </c>
      <c r="K714" s="14">
        <f>IF(I714="","",IF(I714&lt;=0,"Paid",IF(J714=0,"Not due",IF(J714&lt;=30,"1-30",IF(J714&lt;=60,"31-60",IF(J714&lt;=90,"61-90","90+"))))))</f>
        <v>0</v>
      </c>
      <c r="L714" s="9"/>
      <c r="M714" s="8"/>
    </row>
    <row r="715" spans="1:13">
      <c r="A715" s="8"/>
      <c r="B715" s="8"/>
      <c r="C715" s="8"/>
      <c r="D715" s="9"/>
      <c r="E715" s="10"/>
      <c r="F715" s="8"/>
      <c r="G715" s="10"/>
      <c r="H715" s="11">
        <f>IF(D715="","",D715+N(F715))</f>
        <v>0</v>
      </c>
      <c r="I715" s="12">
        <f>IF(E715="","",E715-N(G715))</f>
        <v>0</v>
      </c>
      <c r="J715" s="13">
        <f>IF(OR(H715="",I715=""),"",IF(I715&lt;=0,0,MAX(0,TODAY()-H715)))</f>
        <v>0</v>
      </c>
      <c r="K715" s="14">
        <f>IF(I715="","",IF(I715&lt;=0,"Paid",IF(J715=0,"Not due",IF(J715&lt;=30,"1-30",IF(J715&lt;=60,"31-60",IF(J715&lt;=90,"61-90","90+"))))))</f>
        <v>0</v>
      </c>
      <c r="L715" s="9"/>
      <c r="M715" s="8"/>
    </row>
    <row r="716" spans="1:13">
      <c r="A716" s="8"/>
      <c r="B716" s="8"/>
      <c r="C716" s="8"/>
      <c r="D716" s="9"/>
      <c r="E716" s="10"/>
      <c r="F716" s="8"/>
      <c r="G716" s="10"/>
      <c r="H716" s="11">
        <f>IF(D716="","",D716+N(F716))</f>
        <v>0</v>
      </c>
      <c r="I716" s="12">
        <f>IF(E716="","",E716-N(G716))</f>
        <v>0</v>
      </c>
      <c r="J716" s="13">
        <f>IF(OR(H716="",I716=""),"",IF(I716&lt;=0,0,MAX(0,TODAY()-H716)))</f>
        <v>0</v>
      </c>
      <c r="K716" s="14">
        <f>IF(I716="","",IF(I716&lt;=0,"Paid",IF(J716=0,"Not due",IF(J716&lt;=30,"1-30",IF(J716&lt;=60,"31-60",IF(J716&lt;=90,"61-90","90+"))))))</f>
        <v>0</v>
      </c>
      <c r="L716" s="9"/>
      <c r="M716" s="8"/>
    </row>
    <row r="717" spans="1:13">
      <c r="A717" s="8"/>
      <c r="B717" s="8"/>
      <c r="C717" s="8"/>
      <c r="D717" s="9"/>
      <c r="E717" s="10"/>
      <c r="F717" s="8"/>
      <c r="G717" s="10"/>
      <c r="H717" s="11">
        <f>IF(D717="","",D717+N(F717))</f>
        <v>0</v>
      </c>
      <c r="I717" s="12">
        <f>IF(E717="","",E717-N(G717))</f>
        <v>0</v>
      </c>
      <c r="J717" s="13">
        <f>IF(OR(H717="",I717=""),"",IF(I717&lt;=0,0,MAX(0,TODAY()-H717)))</f>
        <v>0</v>
      </c>
      <c r="K717" s="14">
        <f>IF(I717="","",IF(I717&lt;=0,"Paid",IF(J717=0,"Not due",IF(J717&lt;=30,"1-30",IF(J717&lt;=60,"31-60",IF(J717&lt;=90,"61-90","90+"))))))</f>
        <v>0</v>
      </c>
      <c r="L717" s="9"/>
      <c r="M717" s="8"/>
    </row>
    <row r="718" spans="1:13">
      <c r="A718" s="8"/>
      <c r="B718" s="8"/>
      <c r="C718" s="8"/>
      <c r="D718" s="9"/>
      <c r="E718" s="10"/>
      <c r="F718" s="8"/>
      <c r="G718" s="10"/>
      <c r="H718" s="11">
        <f>IF(D718="","",D718+N(F718))</f>
        <v>0</v>
      </c>
      <c r="I718" s="12">
        <f>IF(E718="","",E718-N(G718))</f>
        <v>0</v>
      </c>
      <c r="J718" s="13">
        <f>IF(OR(H718="",I718=""),"",IF(I718&lt;=0,0,MAX(0,TODAY()-H718)))</f>
        <v>0</v>
      </c>
      <c r="K718" s="14">
        <f>IF(I718="","",IF(I718&lt;=0,"Paid",IF(J718=0,"Not due",IF(J718&lt;=30,"1-30",IF(J718&lt;=60,"31-60",IF(J718&lt;=90,"61-90","90+"))))))</f>
        <v>0</v>
      </c>
      <c r="L718" s="9"/>
      <c r="M718" s="8"/>
    </row>
    <row r="719" spans="1:13">
      <c r="A719" s="8"/>
      <c r="B719" s="8"/>
      <c r="C719" s="8"/>
      <c r="D719" s="9"/>
      <c r="E719" s="10"/>
      <c r="F719" s="8"/>
      <c r="G719" s="10"/>
      <c r="H719" s="11">
        <f>IF(D719="","",D719+N(F719))</f>
        <v>0</v>
      </c>
      <c r="I719" s="12">
        <f>IF(E719="","",E719-N(G719))</f>
        <v>0</v>
      </c>
      <c r="J719" s="13">
        <f>IF(OR(H719="",I719=""),"",IF(I719&lt;=0,0,MAX(0,TODAY()-H719)))</f>
        <v>0</v>
      </c>
      <c r="K719" s="14">
        <f>IF(I719="","",IF(I719&lt;=0,"Paid",IF(J719=0,"Not due",IF(J719&lt;=30,"1-30",IF(J719&lt;=60,"31-60",IF(J719&lt;=90,"61-90","90+"))))))</f>
        <v>0</v>
      </c>
      <c r="L719" s="9"/>
      <c r="M719" s="8"/>
    </row>
    <row r="720" spans="1:13">
      <c r="A720" s="8"/>
      <c r="B720" s="8"/>
      <c r="C720" s="8"/>
      <c r="D720" s="9"/>
      <c r="E720" s="10"/>
      <c r="F720" s="8"/>
      <c r="G720" s="10"/>
      <c r="H720" s="11">
        <f>IF(D720="","",D720+N(F720))</f>
        <v>0</v>
      </c>
      <c r="I720" s="12">
        <f>IF(E720="","",E720-N(G720))</f>
        <v>0</v>
      </c>
      <c r="J720" s="13">
        <f>IF(OR(H720="",I720=""),"",IF(I720&lt;=0,0,MAX(0,TODAY()-H720)))</f>
        <v>0</v>
      </c>
      <c r="K720" s="14">
        <f>IF(I720="","",IF(I720&lt;=0,"Paid",IF(J720=0,"Not due",IF(J720&lt;=30,"1-30",IF(J720&lt;=60,"31-60",IF(J720&lt;=90,"61-90","90+"))))))</f>
        <v>0</v>
      </c>
      <c r="L720" s="9"/>
      <c r="M720" s="8"/>
    </row>
    <row r="721" spans="1:13">
      <c r="A721" s="8"/>
      <c r="B721" s="8"/>
      <c r="C721" s="8"/>
      <c r="D721" s="9"/>
      <c r="E721" s="10"/>
      <c r="F721" s="8"/>
      <c r="G721" s="10"/>
      <c r="H721" s="11">
        <f>IF(D721="","",D721+N(F721))</f>
        <v>0</v>
      </c>
      <c r="I721" s="12">
        <f>IF(E721="","",E721-N(G721))</f>
        <v>0</v>
      </c>
      <c r="J721" s="13">
        <f>IF(OR(H721="",I721=""),"",IF(I721&lt;=0,0,MAX(0,TODAY()-H721)))</f>
        <v>0</v>
      </c>
      <c r="K721" s="14">
        <f>IF(I721="","",IF(I721&lt;=0,"Paid",IF(J721=0,"Not due",IF(J721&lt;=30,"1-30",IF(J721&lt;=60,"31-60",IF(J721&lt;=90,"61-90","90+"))))))</f>
        <v>0</v>
      </c>
      <c r="L721" s="9"/>
      <c r="M721" s="8"/>
    </row>
    <row r="722" spans="1:13">
      <c r="A722" s="8"/>
      <c r="B722" s="8"/>
      <c r="C722" s="8"/>
      <c r="D722" s="9"/>
      <c r="E722" s="10"/>
      <c r="F722" s="8"/>
      <c r="G722" s="10"/>
      <c r="H722" s="11">
        <f>IF(D722="","",D722+N(F722))</f>
        <v>0</v>
      </c>
      <c r="I722" s="12">
        <f>IF(E722="","",E722-N(G722))</f>
        <v>0</v>
      </c>
      <c r="J722" s="13">
        <f>IF(OR(H722="",I722=""),"",IF(I722&lt;=0,0,MAX(0,TODAY()-H722)))</f>
        <v>0</v>
      </c>
      <c r="K722" s="14">
        <f>IF(I722="","",IF(I722&lt;=0,"Paid",IF(J722=0,"Not due",IF(J722&lt;=30,"1-30",IF(J722&lt;=60,"31-60",IF(J722&lt;=90,"61-90","90+"))))))</f>
        <v>0</v>
      </c>
      <c r="L722" s="9"/>
      <c r="M722" s="8"/>
    </row>
    <row r="723" spans="1:13">
      <c r="A723" s="8"/>
      <c r="B723" s="8"/>
      <c r="C723" s="8"/>
      <c r="D723" s="9"/>
      <c r="E723" s="10"/>
      <c r="F723" s="8"/>
      <c r="G723" s="10"/>
      <c r="H723" s="11">
        <f>IF(D723="","",D723+N(F723))</f>
        <v>0</v>
      </c>
      <c r="I723" s="12">
        <f>IF(E723="","",E723-N(G723))</f>
        <v>0</v>
      </c>
      <c r="J723" s="13">
        <f>IF(OR(H723="",I723=""),"",IF(I723&lt;=0,0,MAX(0,TODAY()-H723)))</f>
        <v>0</v>
      </c>
      <c r="K723" s="14">
        <f>IF(I723="","",IF(I723&lt;=0,"Paid",IF(J723=0,"Not due",IF(J723&lt;=30,"1-30",IF(J723&lt;=60,"31-60",IF(J723&lt;=90,"61-90","90+"))))))</f>
        <v>0</v>
      </c>
      <c r="L723" s="9"/>
      <c r="M723" s="8"/>
    </row>
    <row r="724" spans="1:13">
      <c r="A724" s="8"/>
      <c r="B724" s="8"/>
      <c r="C724" s="8"/>
      <c r="D724" s="9"/>
      <c r="E724" s="10"/>
      <c r="F724" s="8"/>
      <c r="G724" s="10"/>
      <c r="H724" s="11">
        <f>IF(D724="","",D724+N(F724))</f>
        <v>0</v>
      </c>
      <c r="I724" s="12">
        <f>IF(E724="","",E724-N(G724))</f>
        <v>0</v>
      </c>
      <c r="J724" s="13">
        <f>IF(OR(H724="",I724=""),"",IF(I724&lt;=0,0,MAX(0,TODAY()-H724)))</f>
        <v>0</v>
      </c>
      <c r="K724" s="14">
        <f>IF(I724="","",IF(I724&lt;=0,"Paid",IF(J724=0,"Not due",IF(J724&lt;=30,"1-30",IF(J724&lt;=60,"31-60",IF(J724&lt;=90,"61-90","90+"))))))</f>
        <v>0</v>
      </c>
      <c r="L724" s="9"/>
      <c r="M724" s="8"/>
    </row>
    <row r="725" spans="1:13">
      <c r="A725" s="8"/>
      <c r="B725" s="8"/>
      <c r="C725" s="8"/>
      <c r="D725" s="9"/>
      <c r="E725" s="10"/>
      <c r="F725" s="8"/>
      <c r="G725" s="10"/>
      <c r="H725" s="11">
        <f>IF(D725="","",D725+N(F725))</f>
        <v>0</v>
      </c>
      <c r="I725" s="12">
        <f>IF(E725="","",E725-N(G725))</f>
        <v>0</v>
      </c>
      <c r="J725" s="13">
        <f>IF(OR(H725="",I725=""),"",IF(I725&lt;=0,0,MAX(0,TODAY()-H725)))</f>
        <v>0</v>
      </c>
      <c r="K725" s="14">
        <f>IF(I725="","",IF(I725&lt;=0,"Paid",IF(J725=0,"Not due",IF(J725&lt;=30,"1-30",IF(J725&lt;=60,"31-60",IF(J725&lt;=90,"61-90","90+"))))))</f>
        <v>0</v>
      </c>
      <c r="L725" s="9"/>
      <c r="M725" s="8"/>
    </row>
    <row r="726" spans="1:13">
      <c r="A726" s="8"/>
      <c r="B726" s="8"/>
      <c r="C726" s="8"/>
      <c r="D726" s="9"/>
      <c r="E726" s="10"/>
      <c r="F726" s="8"/>
      <c r="G726" s="10"/>
      <c r="H726" s="11">
        <f>IF(D726="","",D726+N(F726))</f>
        <v>0</v>
      </c>
      <c r="I726" s="12">
        <f>IF(E726="","",E726-N(G726))</f>
        <v>0</v>
      </c>
      <c r="J726" s="13">
        <f>IF(OR(H726="",I726=""),"",IF(I726&lt;=0,0,MAX(0,TODAY()-H726)))</f>
        <v>0</v>
      </c>
      <c r="K726" s="14">
        <f>IF(I726="","",IF(I726&lt;=0,"Paid",IF(J726=0,"Not due",IF(J726&lt;=30,"1-30",IF(J726&lt;=60,"31-60",IF(J726&lt;=90,"61-90","90+"))))))</f>
        <v>0</v>
      </c>
      <c r="L726" s="9"/>
      <c r="M726" s="8"/>
    </row>
    <row r="727" spans="1:13">
      <c r="A727" s="8"/>
      <c r="B727" s="8"/>
      <c r="C727" s="8"/>
      <c r="D727" s="9"/>
      <c r="E727" s="10"/>
      <c r="F727" s="8"/>
      <c r="G727" s="10"/>
      <c r="H727" s="11">
        <f>IF(D727="","",D727+N(F727))</f>
        <v>0</v>
      </c>
      <c r="I727" s="12">
        <f>IF(E727="","",E727-N(G727))</f>
        <v>0</v>
      </c>
      <c r="J727" s="13">
        <f>IF(OR(H727="",I727=""),"",IF(I727&lt;=0,0,MAX(0,TODAY()-H727)))</f>
        <v>0</v>
      </c>
      <c r="K727" s="14">
        <f>IF(I727="","",IF(I727&lt;=0,"Paid",IF(J727=0,"Not due",IF(J727&lt;=30,"1-30",IF(J727&lt;=60,"31-60",IF(J727&lt;=90,"61-90","90+"))))))</f>
        <v>0</v>
      </c>
      <c r="L727" s="9"/>
      <c r="M727" s="8"/>
    </row>
    <row r="728" spans="1:13">
      <c r="A728" s="8"/>
      <c r="B728" s="8"/>
      <c r="C728" s="8"/>
      <c r="D728" s="9"/>
      <c r="E728" s="10"/>
      <c r="F728" s="8"/>
      <c r="G728" s="10"/>
      <c r="H728" s="11">
        <f>IF(D728="","",D728+N(F728))</f>
        <v>0</v>
      </c>
      <c r="I728" s="12">
        <f>IF(E728="","",E728-N(G728))</f>
        <v>0</v>
      </c>
      <c r="J728" s="13">
        <f>IF(OR(H728="",I728=""),"",IF(I728&lt;=0,0,MAX(0,TODAY()-H728)))</f>
        <v>0</v>
      </c>
      <c r="K728" s="14">
        <f>IF(I728="","",IF(I728&lt;=0,"Paid",IF(J728=0,"Not due",IF(J728&lt;=30,"1-30",IF(J728&lt;=60,"31-60",IF(J728&lt;=90,"61-90","90+"))))))</f>
        <v>0</v>
      </c>
      <c r="L728" s="9"/>
      <c r="M728" s="8"/>
    </row>
    <row r="729" spans="1:13">
      <c r="A729" s="8"/>
      <c r="B729" s="8"/>
      <c r="C729" s="8"/>
      <c r="D729" s="9"/>
      <c r="E729" s="10"/>
      <c r="F729" s="8"/>
      <c r="G729" s="10"/>
      <c r="H729" s="11">
        <f>IF(D729="","",D729+N(F729))</f>
        <v>0</v>
      </c>
      <c r="I729" s="12">
        <f>IF(E729="","",E729-N(G729))</f>
        <v>0</v>
      </c>
      <c r="J729" s="13">
        <f>IF(OR(H729="",I729=""),"",IF(I729&lt;=0,0,MAX(0,TODAY()-H729)))</f>
        <v>0</v>
      </c>
      <c r="K729" s="14">
        <f>IF(I729="","",IF(I729&lt;=0,"Paid",IF(J729=0,"Not due",IF(J729&lt;=30,"1-30",IF(J729&lt;=60,"31-60",IF(J729&lt;=90,"61-90","90+"))))))</f>
        <v>0</v>
      </c>
      <c r="L729" s="9"/>
      <c r="M729" s="8"/>
    </row>
    <row r="730" spans="1:13">
      <c r="A730" s="8"/>
      <c r="B730" s="8"/>
      <c r="C730" s="8"/>
      <c r="D730" s="9"/>
      <c r="E730" s="10"/>
      <c r="F730" s="8"/>
      <c r="G730" s="10"/>
      <c r="H730" s="11">
        <f>IF(D730="","",D730+N(F730))</f>
        <v>0</v>
      </c>
      <c r="I730" s="12">
        <f>IF(E730="","",E730-N(G730))</f>
        <v>0</v>
      </c>
      <c r="J730" s="13">
        <f>IF(OR(H730="",I730=""),"",IF(I730&lt;=0,0,MAX(0,TODAY()-H730)))</f>
        <v>0</v>
      </c>
      <c r="K730" s="14">
        <f>IF(I730="","",IF(I730&lt;=0,"Paid",IF(J730=0,"Not due",IF(J730&lt;=30,"1-30",IF(J730&lt;=60,"31-60",IF(J730&lt;=90,"61-90","90+"))))))</f>
        <v>0</v>
      </c>
      <c r="L730" s="9"/>
      <c r="M730" s="8"/>
    </row>
    <row r="731" spans="1:13">
      <c r="A731" s="8"/>
      <c r="B731" s="8"/>
      <c r="C731" s="8"/>
      <c r="D731" s="9"/>
      <c r="E731" s="10"/>
      <c r="F731" s="8"/>
      <c r="G731" s="10"/>
      <c r="H731" s="11">
        <f>IF(D731="","",D731+N(F731))</f>
        <v>0</v>
      </c>
      <c r="I731" s="12">
        <f>IF(E731="","",E731-N(G731))</f>
        <v>0</v>
      </c>
      <c r="J731" s="13">
        <f>IF(OR(H731="",I731=""),"",IF(I731&lt;=0,0,MAX(0,TODAY()-H731)))</f>
        <v>0</v>
      </c>
      <c r="K731" s="14">
        <f>IF(I731="","",IF(I731&lt;=0,"Paid",IF(J731=0,"Not due",IF(J731&lt;=30,"1-30",IF(J731&lt;=60,"31-60",IF(J731&lt;=90,"61-90","90+"))))))</f>
        <v>0</v>
      </c>
      <c r="L731" s="9"/>
      <c r="M731" s="8"/>
    </row>
    <row r="732" spans="1:13">
      <c r="A732" s="8"/>
      <c r="B732" s="8"/>
      <c r="C732" s="8"/>
      <c r="D732" s="9"/>
      <c r="E732" s="10"/>
      <c r="F732" s="8"/>
      <c r="G732" s="10"/>
      <c r="H732" s="11">
        <f>IF(D732="","",D732+N(F732))</f>
        <v>0</v>
      </c>
      <c r="I732" s="12">
        <f>IF(E732="","",E732-N(G732))</f>
        <v>0</v>
      </c>
      <c r="J732" s="13">
        <f>IF(OR(H732="",I732=""),"",IF(I732&lt;=0,0,MAX(0,TODAY()-H732)))</f>
        <v>0</v>
      </c>
      <c r="K732" s="14">
        <f>IF(I732="","",IF(I732&lt;=0,"Paid",IF(J732=0,"Not due",IF(J732&lt;=30,"1-30",IF(J732&lt;=60,"31-60",IF(J732&lt;=90,"61-90","90+"))))))</f>
        <v>0</v>
      </c>
      <c r="L732" s="9"/>
      <c r="M732" s="8"/>
    </row>
    <row r="733" spans="1:13">
      <c r="A733" s="8"/>
      <c r="B733" s="8"/>
      <c r="C733" s="8"/>
      <c r="D733" s="9"/>
      <c r="E733" s="10"/>
      <c r="F733" s="8"/>
      <c r="G733" s="10"/>
      <c r="H733" s="11">
        <f>IF(D733="","",D733+N(F733))</f>
        <v>0</v>
      </c>
      <c r="I733" s="12">
        <f>IF(E733="","",E733-N(G733))</f>
        <v>0</v>
      </c>
      <c r="J733" s="13">
        <f>IF(OR(H733="",I733=""),"",IF(I733&lt;=0,0,MAX(0,TODAY()-H733)))</f>
        <v>0</v>
      </c>
      <c r="K733" s="14">
        <f>IF(I733="","",IF(I733&lt;=0,"Paid",IF(J733=0,"Not due",IF(J733&lt;=30,"1-30",IF(J733&lt;=60,"31-60",IF(J733&lt;=90,"61-90","90+"))))))</f>
        <v>0</v>
      </c>
      <c r="L733" s="9"/>
      <c r="M733" s="8"/>
    </row>
    <row r="734" spans="1:13">
      <c r="A734" s="8"/>
      <c r="B734" s="8"/>
      <c r="C734" s="8"/>
      <c r="D734" s="9"/>
      <c r="E734" s="10"/>
      <c r="F734" s="8"/>
      <c r="G734" s="10"/>
      <c r="H734" s="11">
        <f>IF(D734="","",D734+N(F734))</f>
        <v>0</v>
      </c>
      <c r="I734" s="12">
        <f>IF(E734="","",E734-N(G734))</f>
        <v>0</v>
      </c>
      <c r="J734" s="13">
        <f>IF(OR(H734="",I734=""),"",IF(I734&lt;=0,0,MAX(0,TODAY()-H734)))</f>
        <v>0</v>
      </c>
      <c r="K734" s="14">
        <f>IF(I734="","",IF(I734&lt;=0,"Paid",IF(J734=0,"Not due",IF(J734&lt;=30,"1-30",IF(J734&lt;=60,"31-60",IF(J734&lt;=90,"61-90","90+"))))))</f>
        <v>0</v>
      </c>
      <c r="L734" s="9"/>
      <c r="M734" s="8"/>
    </row>
    <row r="735" spans="1:13">
      <c r="A735" s="8"/>
      <c r="B735" s="8"/>
      <c r="C735" s="8"/>
      <c r="D735" s="9"/>
      <c r="E735" s="10"/>
      <c r="F735" s="8"/>
      <c r="G735" s="10"/>
      <c r="H735" s="11">
        <f>IF(D735="","",D735+N(F735))</f>
        <v>0</v>
      </c>
      <c r="I735" s="12">
        <f>IF(E735="","",E735-N(G735))</f>
        <v>0</v>
      </c>
      <c r="J735" s="13">
        <f>IF(OR(H735="",I735=""),"",IF(I735&lt;=0,0,MAX(0,TODAY()-H735)))</f>
        <v>0</v>
      </c>
      <c r="K735" s="14">
        <f>IF(I735="","",IF(I735&lt;=0,"Paid",IF(J735=0,"Not due",IF(J735&lt;=30,"1-30",IF(J735&lt;=60,"31-60",IF(J735&lt;=90,"61-90","90+"))))))</f>
        <v>0</v>
      </c>
      <c r="L735" s="9"/>
      <c r="M735" s="8"/>
    </row>
    <row r="736" spans="1:13">
      <c r="A736" s="8"/>
      <c r="B736" s="8"/>
      <c r="C736" s="8"/>
      <c r="D736" s="9"/>
      <c r="E736" s="10"/>
      <c r="F736" s="8"/>
      <c r="G736" s="10"/>
      <c r="H736" s="11">
        <f>IF(D736="","",D736+N(F736))</f>
        <v>0</v>
      </c>
      <c r="I736" s="12">
        <f>IF(E736="","",E736-N(G736))</f>
        <v>0</v>
      </c>
      <c r="J736" s="13">
        <f>IF(OR(H736="",I736=""),"",IF(I736&lt;=0,0,MAX(0,TODAY()-H736)))</f>
        <v>0</v>
      </c>
      <c r="K736" s="14">
        <f>IF(I736="","",IF(I736&lt;=0,"Paid",IF(J736=0,"Not due",IF(J736&lt;=30,"1-30",IF(J736&lt;=60,"31-60",IF(J736&lt;=90,"61-90","90+"))))))</f>
        <v>0</v>
      </c>
      <c r="L736" s="9"/>
      <c r="M736" s="8"/>
    </row>
    <row r="737" spans="1:13">
      <c r="A737" s="8"/>
      <c r="B737" s="8"/>
      <c r="C737" s="8"/>
      <c r="D737" s="9"/>
      <c r="E737" s="10"/>
      <c r="F737" s="8"/>
      <c r="G737" s="10"/>
      <c r="H737" s="11">
        <f>IF(D737="","",D737+N(F737))</f>
        <v>0</v>
      </c>
      <c r="I737" s="12">
        <f>IF(E737="","",E737-N(G737))</f>
        <v>0</v>
      </c>
      <c r="J737" s="13">
        <f>IF(OR(H737="",I737=""),"",IF(I737&lt;=0,0,MAX(0,TODAY()-H737)))</f>
        <v>0</v>
      </c>
      <c r="K737" s="14">
        <f>IF(I737="","",IF(I737&lt;=0,"Paid",IF(J737=0,"Not due",IF(J737&lt;=30,"1-30",IF(J737&lt;=60,"31-60",IF(J737&lt;=90,"61-90","90+"))))))</f>
        <v>0</v>
      </c>
      <c r="L737" s="9"/>
      <c r="M737" s="8"/>
    </row>
    <row r="738" spans="1:13">
      <c r="A738" s="8"/>
      <c r="B738" s="8"/>
      <c r="C738" s="8"/>
      <c r="D738" s="9"/>
      <c r="E738" s="10"/>
      <c r="F738" s="8"/>
      <c r="G738" s="10"/>
      <c r="H738" s="11">
        <f>IF(D738="","",D738+N(F738))</f>
        <v>0</v>
      </c>
      <c r="I738" s="12">
        <f>IF(E738="","",E738-N(G738))</f>
        <v>0</v>
      </c>
      <c r="J738" s="13">
        <f>IF(OR(H738="",I738=""),"",IF(I738&lt;=0,0,MAX(0,TODAY()-H738)))</f>
        <v>0</v>
      </c>
      <c r="K738" s="14">
        <f>IF(I738="","",IF(I738&lt;=0,"Paid",IF(J738=0,"Not due",IF(J738&lt;=30,"1-30",IF(J738&lt;=60,"31-60",IF(J738&lt;=90,"61-90","90+"))))))</f>
        <v>0</v>
      </c>
      <c r="L738" s="9"/>
      <c r="M738" s="8"/>
    </row>
    <row r="739" spans="1:13">
      <c r="A739" s="8"/>
      <c r="B739" s="8"/>
      <c r="C739" s="8"/>
      <c r="D739" s="9"/>
      <c r="E739" s="10"/>
      <c r="F739" s="8"/>
      <c r="G739" s="10"/>
      <c r="H739" s="11">
        <f>IF(D739="","",D739+N(F739))</f>
        <v>0</v>
      </c>
      <c r="I739" s="12">
        <f>IF(E739="","",E739-N(G739))</f>
        <v>0</v>
      </c>
      <c r="J739" s="13">
        <f>IF(OR(H739="",I739=""),"",IF(I739&lt;=0,0,MAX(0,TODAY()-H739)))</f>
        <v>0</v>
      </c>
      <c r="K739" s="14">
        <f>IF(I739="","",IF(I739&lt;=0,"Paid",IF(J739=0,"Not due",IF(J739&lt;=30,"1-30",IF(J739&lt;=60,"31-60",IF(J739&lt;=90,"61-90","90+"))))))</f>
        <v>0</v>
      </c>
      <c r="L739" s="9"/>
      <c r="M739" s="8"/>
    </row>
    <row r="740" spans="1:13">
      <c r="A740" s="8"/>
      <c r="B740" s="8"/>
      <c r="C740" s="8"/>
      <c r="D740" s="9"/>
      <c r="E740" s="10"/>
      <c r="F740" s="8"/>
      <c r="G740" s="10"/>
      <c r="H740" s="11">
        <f>IF(D740="","",D740+N(F740))</f>
        <v>0</v>
      </c>
      <c r="I740" s="12">
        <f>IF(E740="","",E740-N(G740))</f>
        <v>0</v>
      </c>
      <c r="J740" s="13">
        <f>IF(OR(H740="",I740=""),"",IF(I740&lt;=0,0,MAX(0,TODAY()-H740)))</f>
        <v>0</v>
      </c>
      <c r="K740" s="14">
        <f>IF(I740="","",IF(I740&lt;=0,"Paid",IF(J740=0,"Not due",IF(J740&lt;=30,"1-30",IF(J740&lt;=60,"31-60",IF(J740&lt;=90,"61-90","90+"))))))</f>
        <v>0</v>
      </c>
      <c r="L740" s="9"/>
      <c r="M740" s="8"/>
    </row>
    <row r="741" spans="1:13">
      <c r="A741" s="8"/>
      <c r="B741" s="8"/>
      <c r="C741" s="8"/>
      <c r="D741" s="9"/>
      <c r="E741" s="10"/>
      <c r="F741" s="8"/>
      <c r="G741" s="10"/>
      <c r="H741" s="11">
        <f>IF(D741="","",D741+N(F741))</f>
        <v>0</v>
      </c>
      <c r="I741" s="12">
        <f>IF(E741="","",E741-N(G741))</f>
        <v>0</v>
      </c>
      <c r="J741" s="13">
        <f>IF(OR(H741="",I741=""),"",IF(I741&lt;=0,0,MAX(0,TODAY()-H741)))</f>
        <v>0</v>
      </c>
      <c r="K741" s="14">
        <f>IF(I741="","",IF(I741&lt;=0,"Paid",IF(J741=0,"Not due",IF(J741&lt;=30,"1-30",IF(J741&lt;=60,"31-60",IF(J741&lt;=90,"61-90","90+"))))))</f>
        <v>0</v>
      </c>
      <c r="L741" s="9"/>
      <c r="M741" s="8"/>
    </row>
    <row r="742" spans="1:13">
      <c r="A742" s="8"/>
      <c r="B742" s="8"/>
      <c r="C742" s="8"/>
      <c r="D742" s="9"/>
      <c r="E742" s="10"/>
      <c r="F742" s="8"/>
      <c r="G742" s="10"/>
      <c r="H742" s="11">
        <f>IF(D742="","",D742+N(F742))</f>
        <v>0</v>
      </c>
      <c r="I742" s="12">
        <f>IF(E742="","",E742-N(G742))</f>
        <v>0</v>
      </c>
      <c r="J742" s="13">
        <f>IF(OR(H742="",I742=""),"",IF(I742&lt;=0,0,MAX(0,TODAY()-H742)))</f>
        <v>0</v>
      </c>
      <c r="K742" s="14">
        <f>IF(I742="","",IF(I742&lt;=0,"Paid",IF(J742=0,"Not due",IF(J742&lt;=30,"1-30",IF(J742&lt;=60,"31-60",IF(J742&lt;=90,"61-90","90+"))))))</f>
        <v>0</v>
      </c>
      <c r="L742" s="9"/>
      <c r="M742" s="8"/>
    </row>
    <row r="743" spans="1:13">
      <c r="A743" s="8"/>
      <c r="B743" s="8"/>
      <c r="C743" s="8"/>
      <c r="D743" s="9"/>
      <c r="E743" s="10"/>
      <c r="F743" s="8"/>
      <c r="G743" s="10"/>
      <c r="H743" s="11">
        <f>IF(D743="","",D743+N(F743))</f>
        <v>0</v>
      </c>
      <c r="I743" s="12">
        <f>IF(E743="","",E743-N(G743))</f>
        <v>0</v>
      </c>
      <c r="J743" s="13">
        <f>IF(OR(H743="",I743=""),"",IF(I743&lt;=0,0,MAX(0,TODAY()-H743)))</f>
        <v>0</v>
      </c>
      <c r="K743" s="14">
        <f>IF(I743="","",IF(I743&lt;=0,"Paid",IF(J743=0,"Not due",IF(J743&lt;=30,"1-30",IF(J743&lt;=60,"31-60",IF(J743&lt;=90,"61-90","90+"))))))</f>
        <v>0</v>
      </c>
      <c r="L743" s="9"/>
      <c r="M743" s="8"/>
    </row>
    <row r="744" spans="1:13">
      <c r="A744" s="8"/>
      <c r="B744" s="8"/>
      <c r="C744" s="8"/>
      <c r="D744" s="9"/>
      <c r="E744" s="10"/>
      <c r="F744" s="8"/>
      <c r="G744" s="10"/>
      <c r="H744" s="11">
        <f>IF(D744="","",D744+N(F744))</f>
        <v>0</v>
      </c>
      <c r="I744" s="12">
        <f>IF(E744="","",E744-N(G744))</f>
        <v>0</v>
      </c>
      <c r="J744" s="13">
        <f>IF(OR(H744="",I744=""),"",IF(I744&lt;=0,0,MAX(0,TODAY()-H744)))</f>
        <v>0</v>
      </c>
      <c r="K744" s="14">
        <f>IF(I744="","",IF(I744&lt;=0,"Paid",IF(J744=0,"Not due",IF(J744&lt;=30,"1-30",IF(J744&lt;=60,"31-60",IF(J744&lt;=90,"61-90","90+"))))))</f>
        <v>0</v>
      </c>
      <c r="L744" s="9"/>
      <c r="M744" s="8"/>
    </row>
    <row r="745" spans="1:13">
      <c r="A745" s="8"/>
      <c r="B745" s="8"/>
      <c r="C745" s="8"/>
      <c r="D745" s="9"/>
      <c r="E745" s="10"/>
      <c r="F745" s="8"/>
      <c r="G745" s="10"/>
      <c r="H745" s="11">
        <f>IF(D745="","",D745+N(F745))</f>
        <v>0</v>
      </c>
      <c r="I745" s="12">
        <f>IF(E745="","",E745-N(G745))</f>
        <v>0</v>
      </c>
      <c r="J745" s="13">
        <f>IF(OR(H745="",I745=""),"",IF(I745&lt;=0,0,MAX(0,TODAY()-H745)))</f>
        <v>0</v>
      </c>
      <c r="K745" s="14">
        <f>IF(I745="","",IF(I745&lt;=0,"Paid",IF(J745=0,"Not due",IF(J745&lt;=30,"1-30",IF(J745&lt;=60,"31-60",IF(J745&lt;=90,"61-90","90+"))))))</f>
        <v>0</v>
      </c>
      <c r="L745" s="9"/>
      <c r="M745" s="8"/>
    </row>
    <row r="746" spans="1:13">
      <c r="A746" s="8"/>
      <c r="B746" s="8"/>
      <c r="C746" s="8"/>
      <c r="D746" s="9"/>
      <c r="E746" s="10"/>
      <c r="F746" s="8"/>
      <c r="G746" s="10"/>
      <c r="H746" s="11">
        <f>IF(D746="","",D746+N(F746))</f>
        <v>0</v>
      </c>
      <c r="I746" s="12">
        <f>IF(E746="","",E746-N(G746))</f>
        <v>0</v>
      </c>
      <c r="J746" s="13">
        <f>IF(OR(H746="",I746=""),"",IF(I746&lt;=0,0,MAX(0,TODAY()-H746)))</f>
        <v>0</v>
      </c>
      <c r="K746" s="14">
        <f>IF(I746="","",IF(I746&lt;=0,"Paid",IF(J746=0,"Not due",IF(J746&lt;=30,"1-30",IF(J746&lt;=60,"31-60",IF(J746&lt;=90,"61-90","90+"))))))</f>
        <v>0</v>
      </c>
      <c r="L746" s="9"/>
      <c r="M746" s="8"/>
    </row>
    <row r="747" spans="1:13">
      <c r="A747" s="8"/>
      <c r="B747" s="8"/>
      <c r="C747" s="8"/>
      <c r="D747" s="9"/>
      <c r="E747" s="10"/>
      <c r="F747" s="8"/>
      <c r="G747" s="10"/>
      <c r="H747" s="11">
        <f>IF(D747="","",D747+N(F747))</f>
        <v>0</v>
      </c>
      <c r="I747" s="12">
        <f>IF(E747="","",E747-N(G747))</f>
        <v>0</v>
      </c>
      <c r="J747" s="13">
        <f>IF(OR(H747="",I747=""),"",IF(I747&lt;=0,0,MAX(0,TODAY()-H747)))</f>
        <v>0</v>
      </c>
      <c r="K747" s="14">
        <f>IF(I747="","",IF(I747&lt;=0,"Paid",IF(J747=0,"Not due",IF(J747&lt;=30,"1-30",IF(J747&lt;=60,"31-60",IF(J747&lt;=90,"61-90","90+"))))))</f>
        <v>0</v>
      </c>
      <c r="L747" s="9"/>
      <c r="M747" s="8"/>
    </row>
    <row r="748" spans="1:13">
      <c r="A748" s="8"/>
      <c r="B748" s="8"/>
      <c r="C748" s="8"/>
      <c r="D748" s="9"/>
      <c r="E748" s="10"/>
      <c r="F748" s="8"/>
      <c r="G748" s="10"/>
      <c r="H748" s="11">
        <f>IF(D748="","",D748+N(F748))</f>
        <v>0</v>
      </c>
      <c r="I748" s="12">
        <f>IF(E748="","",E748-N(G748))</f>
        <v>0</v>
      </c>
      <c r="J748" s="13">
        <f>IF(OR(H748="",I748=""),"",IF(I748&lt;=0,0,MAX(0,TODAY()-H748)))</f>
        <v>0</v>
      </c>
      <c r="K748" s="14">
        <f>IF(I748="","",IF(I748&lt;=0,"Paid",IF(J748=0,"Not due",IF(J748&lt;=30,"1-30",IF(J748&lt;=60,"31-60",IF(J748&lt;=90,"61-90","90+"))))))</f>
        <v>0</v>
      </c>
      <c r="L748" s="9"/>
      <c r="M748" s="8"/>
    </row>
    <row r="749" spans="1:13">
      <c r="A749" s="8"/>
      <c r="B749" s="8"/>
      <c r="C749" s="8"/>
      <c r="D749" s="9"/>
      <c r="E749" s="10"/>
      <c r="F749" s="8"/>
      <c r="G749" s="10"/>
      <c r="H749" s="11">
        <f>IF(D749="","",D749+N(F749))</f>
        <v>0</v>
      </c>
      <c r="I749" s="12">
        <f>IF(E749="","",E749-N(G749))</f>
        <v>0</v>
      </c>
      <c r="J749" s="13">
        <f>IF(OR(H749="",I749=""),"",IF(I749&lt;=0,0,MAX(0,TODAY()-H749)))</f>
        <v>0</v>
      </c>
      <c r="K749" s="14">
        <f>IF(I749="","",IF(I749&lt;=0,"Paid",IF(J749=0,"Not due",IF(J749&lt;=30,"1-30",IF(J749&lt;=60,"31-60",IF(J749&lt;=90,"61-90","90+"))))))</f>
        <v>0</v>
      </c>
      <c r="L749" s="9"/>
      <c r="M749" s="8"/>
    </row>
    <row r="750" spans="1:13">
      <c r="A750" s="8"/>
      <c r="B750" s="8"/>
      <c r="C750" s="8"/>
      <c r="D750" s="9"/>
      <c r="E750" s="10"/>
      <c r="F750" s="8"/>
      <c r="G750" s="10"/>
      <c r="H750" s="11">
        <f>IF(D750="","",D750+N(F750))</f>
        <v>0</v>
      </c>
      <c r="I750" s="12">
        <f>IF(E750="","",E750-N(G750))</f>
        <v>0</v>
      </c>
      <c r="J750" s="13">
        <f>IF(OR(H750="",I750=""),"",IF(I750&lt;=0,0,MAX(0,TODAY()-H750)))</f>
        <v>0</v>
      </c>
      <c r="K750" s="14">
        <f>IF(I750="","",IF(I750&lt;=0,"Paid",IF(J750=0,"Not due",IF(J750&lt;=30,"1-30",IF(J750&lt;=60,"31-60",IF(J750&lt;=90,"61-90","90+"))))))</f>
        <v>0</v>
      </c>
      <c r="L750" s="9"/>
      <c r="M750" s="8"/>
    </row>
    <row r="751" spans="1:13">
      <c r="A751" s="8"/>
      <c r="B751" s="8"/>
      <c r="C751" s="8"/>
      <c r="D751" s="9"/>
      <c r="E751" s="10"/>
      <c r="F751" s="8"/>
      <c r="G751" s="10"/>
      <c r="H751" s="11">
        <f>IF(D751="","",D751+N(F751))</f>
        <v>0</v>
      </c>
      <c r="I751" s="12">
        <f>IF(E751="","",E751-N(G751))</f>
        <v>0</v>
      </c>
      <c r="J751" s="13">
        <f>IF(OR(H751="",I751=""),"",IF(I751&lt;=0,0,MAX(0,TODAY()-H751)))</f>
        <v>0</v>
      </c>
      <c r="K751" s="14">
        <f>IF(I751="","",IF(I751&lt;=0,"Paid",IF(J751=0,"Not due",IF(J751&lt;=30,"1-30",IF(J751&lt;=60,"31-60",IF(J751&lt;=90,"61-90","90+"))))))</f>
        <v>0</v>
      </c>
      <c r="L751" s="9"/>
      <c r="M751" s="8"/>
    </row>
    <row r="752" spans="1:13">
      <c r="A752" s="8"/>
      <c r="B752" s="8"/>
      <c r="C752" s="8"/>
      <c r="D752" s="9"/>
      <c r="E752" s="10"/>
      <c r="F752" s="8"/>
      <c r="G752" s="10"/>
      <c r="H752" s="11">
        <f>IF(D752="","",D752+N(F752))</f>
        <v>0</v>
      </c>
      <c r="I752" s="12">
        <f>IF(E752="","",E752-N(G752))</f>
        <v>0</v>
      </c>
      <c r="J752" s="13">
        <f>IF(OR(H752="",I752=""),"",IF(I752&lt;=0,0,MAX(0,TODAY()-H752)))</f>
        <v>0</v>
      </c>
      <c r="K752" s="14">
        <f>IF(I752="","",IF(I752&lt;=0,"Paid",IF(J752=0,"Not due",IF(J752&lt;=30,"1-30",IF(J752&lt;=60,"31-60",IF(J752&lt;=90,"61-90","90+"))))))</f>
        <v>0</v>
      </c>
      <c r="L752" s="9"/>
      <c r="M752" s="8"/>
    </row>
    <row r="753" spans="1:13">
      <c r="A753" s="8"/>
      <c r="B753" s="8"/>
      <c r="C753" s="8"/>
      <c r="D753" s="9"/>
      <c r="E753" s="10"/>
      <c r="F753" s="8"/>
      <c r="G753" s="10"/>
      <c r="H753" s="11">
        <f>IF(D753="","",D753+N(F753))</f>
        <v>0</v>
      </c>
      <c r="I753" s="12">
        <f>IF(E753="","",E753-N(G753))</f>
        <v>0</v>
      </c>
      <c r="J753" s="13">
        <f>IF(OR(H753="",I753=""),"",IF(I753&lt;=0,0,MAX(0,TODAY()-H753)))</f>
        <v>0</v>
      </c>
      <c r="K753" s="14">
        <f>IF(I753="","",IF(I753&lt;=0,"Paid",IF(J753=0,"Not due",IF(J753&lt;=30,"1-30",IF(J753&lt;=60,"31-60",IF(J753&lt;=90,"61-90","90+"))))))</f>
        <v>0</v>
      </c>
      <c r="L753" s="9"/>
      <c r="M753" s="8"/>
    </row>
    <row r="754" spans="1:13">
      <c r="A754" s="8"/>
      <c r="B754" s="8"/>
      <c r="C754" s="8"/>
      <c r="D754" s="9"/>
      <c r="E754" s="10"/>
      <c r="F754" s="8"/>
      <c r="G754" s="10"/>
      <c r="H754" s="11">
        <f>IF(D754="","",D754+N(F754))</f>
        <v>0</v>
      </c>
      <c r="I754" s="12">
        <f>IF(E754="","",E754-N(G754))</f>
        <v>0</v>
      </c>
      <c r="J754" s="13">
        <f>IF(OR(H754="",I754=""),"",IF(I754&lt;=0,0,MAX(0,TODAY()-H754)))</f>
        <v>0</v>
      </c>
      <c r="K754" s="14">
        <f>IF(I754="","",IF(I754&lt;=0,"Paid",IF(J754=0,"Not due",IF(J754&lt;=30,"1-30",IF(J754&lt;=60,"31-60",IF(J754&lt;=90,"61-90","90+"))))))</f>
        <v>0</v>
      </c>
      <c r="L754" s="9"/>
      <c r="M754" s="8"/>
    </row>
    <row r="755" spans="1:13">
      <c r="A755" s="8"/>
      <c r="B755" s="8"/>
      <c r="C755" s="8"/>
      <c r="D755" s="9"/>
      <c r="E755" s="10"/>
      <c r="F755" s="8"/>
      <c r="G755" s="10"/>
      <c r="H755" s="11">
        <f>IF(D755="","",D755+N(F755))</f>
        <v>0</v>
      </c>
      <c r="I755" s="12">
        <f>IF(E755="","",E755-N(G755))</f>
        <v>0</v>
      </c>
      <c r="J755" s="13">
        <f>IF(OR(H755="",I755=""),"",IF(I755&lt;=0,0,MAX(0,TODAY()-H755)))</f>
        <v>0</v>
      </c>
      <c r="K755" s="14">
        <f>IF(I755="","",IF(I755&lt;=0,"Paid",IF(J755=0,"Not due",IF(J755&lt;=30,"1-30",IF(J755&lt;=60,"31-60",IF(J755&lt;=90,"61-90","90+"))))))</f>
        <v>0</v>
      </c>
      <c r="L755" s="9"/>
      <c r="M755" s="8"/>
    </row>
    <row r="756" spans="1:13">
      <c r="A756" s="8"/>
      <c r="B756" s="8"/>
      <c r="C756" s="8"/>
      <c r="D756" s="9"/>
      <c r="E756" s="10"/>
      <c r="F756" s="8"/>
      <c r="G756" s="10"/>
      <c r="H756" s="11">
        <f>IF(D756="","",D756+N(F756))</f>
        <v>0</v>
      </c>
      <c r="I756" s="12">
        <f>IF(E756="","",E756-N(G756))</f>
        <v>0</v>
      </c>
      <c r="J756" s="13">
        <f>IF(OR(H756="",I756=""),"",IF(I756&lt;=0,0,MAX(0,TODAY()-H756)))</f>
        <v>0</v>
      </c>
      <c r="K756" s="14">
        <f>IF(I756="","",IF(I756&lt;=0,"Paid",IF(J756=0,"Not due",IF(J756&lt;=30,"1-30",IF(J756&lt;=60,"31-60",IF(J756&lt;=90,"61-90","90+"))))))</f>
        <v>0</v>
      </c>
      <c r="L756" s="9"/>
      <c r="M756" s="8"/>
    </row>
    <row r="757" spans="1:13">
      <c r="A757" s="8"/>
      <c r="B757" s="8"/>
      <c r="C757" s="8"/>
      <c r="D757" s="9"/>
      <c r="E757" s="10"/>
      <c r="F757" s="8"/>
      <c r="G757" s="10"/>
      <c r="H757" s="11">
        <f>IF(D757="","",D757+N(F757))</f>
        <v>0</v>
      </c>
      <c r="I757" s="12">
        <f>IF(E757="","",E757-N(G757))</f>
        <v>0</v>
      </c>
      <c r="J757" s="13">
        <f>IF(OR(H757="",I757=""),"",IF(I757&lt;=0,0,MAX(0,TODAY()-H757)))</f>
        <v>0</v>
      </c>
      <c r="K757" s="14">
        <f>IF(I757="","",IF(I757&lt;=0,"Paid",IF(J757=0,"Not due",IF(J757&lt;=30,"1-30",IF(J757&lt;=60,"31-60",IF(J757&lt;=90,"61-90","90+"))))))</f>
        <v>0</v>
      </c>
      <c r="L757" s="9"/>
      <c r="M757" s="8"/>
    </row>
    <row r="758" spans="1:13">
      <c r="A758" s="8"/>
      <c r="B758" s="8"/>
      <c r="C758" s="8"/>
      <c r="D758" s="9"/>
      <c r="E758" s="10"/>
      <c r="F758" s="8"/>
      <c r="G758" s="10"/>
      <c r="H758" s="11">
        <f>IF(D758="","",D758+N(F758))</f>
        <v>0</v>
      </c>
      <c r="I758" s="12">
        <f>IF(E758="","",E758-N(G758))</f>
        <v>0</v>
      </c>
      <c r="J758" s="13">
        <f>IF(OR(H758="",I758=""),"",IF(I758&lt;=0,0,MAX(0,TODAY()-H758)))</f>
        <v>0</v>
      </c>
      <c r="K758" s="14">
        <f>IF(I758="","",IF(I758&lt;=0,"Paid",IF(J758=0,"Not due",IF(J758&lt;=30,"1-30",IF(J758&lt;=60,"31-60",IF(J758&lt;=90,"61-90","90+"))))))</f>
        <v>0</v>
      </c>
      <c r="L758" s="9"/>
      <c r="M758" s="8"/>
    </row>
    <row r="759" spans="1:13">
      <c r="A759" s="8"/>
      <c r="B759" s="8"/>
      <c r="C759" s="8"/>
      <c r="D759" s="9"/>
      <c r="E759" s="10"/>
      <c r="F759" s="8"/>
      <c r="G759" s="10"/>
      <c r="H759" s="11">
        <f>IF(D759="","",D759+N(F759))</f>
        <v>0</v>
      </c>
      <c r="I759" s="12">
        <f>IF(E759="","",E759-N(G759))</f>
        <v>0</v>
      </c>
      <c r="J759" s="13">
        <f>IF(OR(H759="",I759=""),"",IF(I759&lt;=0,0,MAX(0,TODAY()-H759)))</f>
        <v>0</v>
      </c>
      <c r="K759" s="14">
        <f>IF(I759="","",IF(I759&lt;=0,"Paid",IF(J759=0,"Not due",IF(J759&lt;=30,"1-30",IF(J759&lt;=60,"31-60",IF(J759&lt;=90,"61-90","90+"))))))</f>
        <v>0</v>
      </c>
      <c r="L759" s="9"/>
      <c r="M759" s="8"/>
    </row>
    <row r="760" spans="1:13">
      <c r="A760" s="8"/>
      <c r="B760" s="8"/>
      <c r="C760" s="8"/>
      <c r="D760" s="9"/>
      <c r="E760" s="10"/>
      <c r="F760" s="8"/>
      <c r="G760" s="10"/>
      <c r="H760" s="11">
        <f>IF(D760="","",D760+N(F760))</f>
        <v>0</v>
      </c>
      <c r="I760" s="12">
        <f>IF(E760="","",E760-N(G760))</f>
        <v>0</v>
      </c>
      <c r="J760" s="13">
        <f>IF(OR(H760="",I760=""),"",IF(I760&lt;=0,0,MAX(0,TODAY()-H760)))</f>
        <v>0</v>
      </c>
      <c r="K760" s="14">
        <f>IF(I760="","",IF(I760&lt;=0,"Paid",IF(J760=0,"Not due",IF(J760&lt;=30,"1-30",IF(J760&lt;=60,"31-60",IF(J760&lt;=90,"61-90","90+"))))))</f>
        <v>0</v>
      </c>
      <c r="L760" s="9"/>
      <c r="M760" s="8"/>
    </row>
    <row r="761" spans="1:13">
      <c r="A761" s="8"/>
      <c r="B761" s="8"/>
      <c r="C761" s="8"/>
      <c r="D761" s="9"/>
      <c r="E761" s="10"/>
      <c r="F761" s="8"/>
      <c r="G761" s="10"/>
      <c r="H761" s="11">
        <f>IF(D761="","",D761+N(F761))</f>
        <v>0</v>
      </c>
      <c r="I761" s="12">
        <f>IF(E761="","",E761-N(G761))</f>
        <v>0</v>
      </c>
      <c r="J761" s="13">
        <f>IF(OR(H761="",I761=""),"",IF(I761&lt;=0,0,MAX(0,TODAY()-H761)))</f>
        <v>0</v>
      </c>
      <c r="K761" s="14">
        <f>IF(I761="","",IF(I761&lt;=0,"Paid",IF(J761=0,"Not due",IF(J761&lt;=30,"1-30",IF(J761&lt;=60,"31-60",IF(J761&lt;=90,"61-90","90+"))))))</f>
        <v>0</v>
      </c>
      <c r="L761" s="9"/>
      <c r="M761" s="8"/>
    </row>
    <row r="762" spans="1:13">
      <c r="A762" s="8"/>
      <c r="B762" s="8"/>
      <c r="C762" s="8"/>
      <c r="D762" s="9"/>
      <c r="E762" s="10"/>
      <c r="F762" s="8"/>
      <c r="G762" s="10"/>
      <c r="H762" s="11">
        <f>IF(D762="","",D762+N(F762))</f>
        <v>0</v>
      </c>
      <c r="I762" s="12">
        <f>IF(E762="","",E762-N(G762))</f>
        <v>0</v>
      </c>
      <c r="J762" s="13">
        <f>IF(OR(H762="",I762=""),"",IF(I762&lt;=0,0,MAX(0,TODAY()-H762)))</f>
        <v>0</v>
      </c>
      <c r="K762" s="14">
        <f>IF(I762="","",IF(I762&lt;=0,"Paid",IF(J762=0,"Not due",IF(J762&lt;=30,"1-30",IF(J762&lt;=60,"31-60",IF(J762&lt;=90,"61-90","90+"))))))</f>
        <v>0</v>
      </c>
      <c r="L762" s="9"/>
      <c r="M762" s="8"/>
    </row>
    <row r="763" spans="1:13">
      <c r="A763" s="8"/>
      <c r="B763" s="8"/>
      <c r="C763" s="8"/>
      <c r="D763" s="9"/>
      <c r="E763" s="10"/>
      <c r="F763" s="8"/>
      <c r="G763" s="10"/>
      <c r="H763" s="11">
        <f>IF(D763="","",D763+N(F763))</f>
        <v>0</v>
      </c>
      <c r="I763" s="12">
        <f>IF(E763="","",E763-N(G763))</f>
        <v>0</v>
      </c>
      <c r="J763" s="13">
        <f>IF(OR(H763="",I763=""),"",IF(I763&lt;=0,0,MAX(0,TODAY()-H763)))</f>
        <v>0</v>
      </c>
      <c r="K763" s="14">
        <f>IF(I763="","",IF(I763&lt;=0,"Paid",IF(J763=0,"Not due",IF(J763&lt;=30,"1-30",IF(J763&lt;=60,"31-60",IF(J763&lt;=90,"61-90","90+"))))))</f>
        <v>0</v>
      </c>
      <c r="L763" s="9"/>
      <c r="M763" s="8"/>
    </row>
    <row r="764" spans="1:13">
      <c r="A764" s="8"/>
      <c r="B764" s="8"/>
      <c r="C764" s="8"/>
      <c r="D764" s="9"/>
      <c r="E764" s="10"/>
      <c r="F764" s="8"/>
      <c r="G764" s="10"/>
      <c r="H764" s="11">
        <f>IF(D764="","",D764+N(F764))</f>
        <v>0</v>
      </c>
      <c r="I764" s="12">
        <f>IF(E764="","",E764-N(G764))</f>
        <v>0</v>
      </c>
      <c r="J764" s="13">
        <f>IF(OR(H764="",I764=""),"",IF(I764&lt;=0,0,MAX(0,TODAY()-H764)))</f>
        <v>0</v>
      </c>
      <c r="K764" s="14">
        <f>IF(I764="","",IF(I764&lt;=0,"Paid",IF(J764=0,"Not due",IF(J764&lt;=30,"1-30",IF(J764&lt;=60,"31-60",IF(J764&lt;=90,"61-90","90+"))))))</f>
        <v>0</v>
      </c>
      <c r="L764" s="9"/>
      <c r="M764" s="8"/>
    </row>
    <row r="765" spans="1:13">
      <c r="A765" s="8"/>
      <c r="B765" s="8"/>
      <c r="C765" s="8"/>
      <c r="D765" s="9"/>
      <c r="E765" s="10"/>
      <c r="F765" s="8"/>
      <c r="G765" s="10"/>
      <c r="H765" s="11">
        <f>IF(D765="","",D765+N(F765))</f>
        <v>0</v>
      </c>
      <c r="I765" s="12">
        <f>IF(E765="","",E765-N(G765))</f>
        <v>0</v>
      </c>
      <c r="J765" s="13">
        <f>IF(OR(H765="",I765=""),"",IF(I765&lt;=0,0,MAX(0,TODAY()-H765)))</f>
        <v>0</v>
      </c>
      <c r="K765" s="14">
        <f>IF(I765="","",IF(I765&lt;=0,"Paid",IF(J765=0,"Not due",IF(J765&lt;=30,"1-30",IF(J765&lt;=60,"31-60",IF(J765&lt;=90,"61-90","90+"))))))</f>
        <v>0</v>
      </c>
      <c r="L765" s="9"/>
      <c r="M765" s="8"/>
    </row>
    <row r="766" spans="1:13">
      <c r="A766" s="8"/>
      <c r="B766" s="8"/>
      <c r="C766" s="8"/>
      <c r="D766" s="9"/>
      <c r="E766" s="10"/>
      <c r="F766" s="8"/>
      <c r="G766" s="10"/>
      <c r="H766" s="11">
        <f>IF(D766="","",D766+N(F766))</f>
        <v>0</v>
      </c>
      <c r="I766" s="12">
        <f>IF(E766="","",E766-N(G766))</f>
        <v>0</v>
      </c>
      <c r="J766" s="13">
        <f>IF(OR(H766="",I766=""),"",IF(I766&lt;=0,0,MAX(0,TODAY()-H766)))</f>
        <v>0</v>
      </c>
      <c r="K766" s="14">
        <f>IF(I766="","",IF(I766&lt;=0,"Paid",IF(J766=0,"Not due",IF(J766&lt;=30,"1-30",IF(J766&lt;=60,"31-60",IF(J766&lt;=90,"61-90","90+"))))))</f>
        <v>0</v>
      </c>
      <c r="L766" s="9"/>
      <c r="M766" s="8"/>
    </row>
    <row r="767" spans="1:13">
      <c r="A767" s="8"/>
      <c r="B767" s="8"/>
      <c r="C767" s="8"/>
      <c r="D767" s="9"/>
      <c r="E767" s="10"/>
      <c r="F767" s="8"/>
      <c r="G767" s="10"/>
      <c r="H767" s="11">
        <f>IF(D767="","",D767+N(F767))</f>
        <v>0</v>
      </c>
      <c r="I767" s="12">
        <f>IF(E767="","",E767-N(G767))</f>
        <v>0</v>
      </c>
      <c r="J767" s="13">
        <f>IF(OR(H767="",I767=""),"",IF(I767&lt;=0,0,MAX(0,TODAY()-H767)))</f>
        <v>0</v>
      </c>
      <c r="K767" s="14">
        <f>IF(I767="","",IF(I767&lt;=0,"Paid",IF(J767=0,"Not due",IF(J767&lt;=30,"1-30",IF(J767&lt;=60,"31-60",IF(J767&lt;=90,"61-90","90+"))))))</f>
        <v>0</v>
      </c>
      <c r="L767" s="9"/>
      <c r="M767" s="8"/>
    </row>
    <row r="768" spans="1:13">
      <c r="A768" s="8"/>
      <c r="B768" s="8"/>
      <c r="C768" s="8"/>
      <c r="D768" s="9"/>
      <c r="E768" s="10"/>
      <c r="F768" s="8"/>
      <c r="G768" s="10"/>
      <c r="H768" s="11">
        <f>IF(D768="","",D768+N(F768))</f>
        <v>0</v>
      </c>
      <c r="I768" s="12">
        <f>IF(E768="","",E768-N(G768))</f>
        <v>0</v>
      </c>
      <c r="J768" s="13">
        <f>IF(OR(H768="",I768=""),"",IF(I768&lt;=0,0,MAX(0,TODAY()-H768)))</f>
        <v>0</v>
      </c>
      <c r="K768" s="14">
        <f>IF(I768="","",IF(I768&lt;=0,"Paid",IF(J768=0,"Not due",IF(J768&lt;=30,"1-30",IF(J768&lt;=60,"31-60",IF(J768&lt;=90,"61-90","90+"))))))</f>
        <v>0</v>
      </c>
      <c r="L768" s="9"/>
      <c r="M768" s="8"/>
    </row>
    <row r="769" spans="1:13">
      <c r="A769" s="8"/>
      <c r="B769" s="8"/>
      <c r="C769" s="8"/>
      <c r="D769" s="9"/>
      <c r="E769" s="10"/>
      <c r="F769" s="8"/>
      <c r="G769" s="10"/>
      <c r="H769" s="11">
        <f>IF(D769="","",D769+N(F769))</f>
        <v>0</v>
      </c>
      <c r="I769" s="12">
        <f>IF(E769="","",E769-N(G769))</f>
        <v>0</v>
      </c>
      <c r="J769" s="13">
        <f>IF(OR(H769="",I769=""),"",IF(I769&lt;=0,0,MAX(0,TODAY()-H769)))</f>
        <v>0</v>
      </c>
      <c r="K769" s="14">
        <f>IF(I769="","",IF(I769&lt;=0,"Paid",IF(J769=0,"Not due",IF(J769&lt;=30,"1-30",IF(J769&lt;=60,"31-60",IF(J769&lt;=90,"61-90","90+"))))))</f>
        <v>0</v>
      </c>
      <c r="L769" s="9"/>
      <c r="M769" s="8"/>
    </row>
    <row r="770" spans="1:13">
      <c r="A770" s="8"/>
      <c r="B770" s="8"/>
      <c r="C770" s="8"/>
      <c r="D770" s="9"/>
      <c r="E770" s="10"/>
      <c r="F770" s="8"/>
      <c r="G770" s="10"/>
      <c r="H770" s="11">
        <f>IF(D770="","",D770+N(F770))</f>
        <v>0</v>
      </c>
      <c r="I770" s="12">
        <f>IF(E770="","",E770-N(G770))</f>
        <v>0</v>
      </c>
      <c r="J770" s="13">
        <f>IF(OR(H770="",I770=""),"",IF(I770&lt;=0,0,MAX(0,TODAY()-H770)))</f>
        <v>0</v>
      </c>
      <c r="K770" s="14">
        <f>IF(I770="","",IF(I770&lt;=0,"Paid",IF(J770=0,"Not due",IF(J770&lt;=30,"1-30",IF(J770&lt;=60,"31-60",IF(J770&lt;=90,"61-90","90+"))))))</f>
        <v>0</v>
      </c>
      <c r="L770" s="9"/>
      <c r="M770" s="8"/>
    </row>
    <row r="771" spans="1:13">
      <c r="A771" s="8"/>
      <c r="B771" s="8"/>
      <c r="C771" s="8"/>
      <c r="D771" s="9"/>
      <c r="E771" s="10"/>
      <c r="F771" s="8"/>
      <c r="G771" s="10"/>
      <c r="H771" s="11">
        <f>IF(D771="","",D771+N(F771))</f>
        <v>0</v>
      </c>
      <c r="I771" s="12">
        <f>IF(E771="","",E771-N(G771))</f>
        <v>0</v>
      </c>
      <c r="J771" s="13">
        <f>IF(OR(H771="",I771=""),"",IF(I771&lt;=0,0,MAX(0,TODAY()-H771)))</f>
        <v>0</v>
      </c>
      <c r="K771" s="14">
        <f>IF(I771="","",IF(I771&lt;=0,"Paid",IF(J771=0,"Not due",IF(J771&lt;=30,"1-30",IF(J771&lt;=60,"31-60",IF(J771&lt;=90,"61-90","90+"))))))</f>
        <v>0</v>
      </c>
      <c r="L771" s="9"/>
      <c r="M771" s="8"/>
    </row>
    <row r="772" spans="1:13">
      <c r="A772" s="8"/>
      <c r="B772" s="8"/>
      <c r="C772" s="8"/>
      <c r="D772" s="9"/>
      <c r="E772" s="10"/>
      <c r="F772" s="8"/>
      <c r="G772" s="10"/>
      <c r="H772" s="11">
        <f>IF(D772="","",D772+N(F772))</f>
        <v>0</v>
      </c>
      <c r="I772" s="12">
        <f>IF(E772="","",E772-N(G772))</f>
        <v>0</v>
      </c>
      <c r="J772" s="13">
        <f>IF(OR(H772="",I772=""),"",IF(I772&lt;=0,0,MAX(0,TODAY()-H772)))</f>
        <v>0</v>
      </c>
      <c r="K772" s="14">
        <f>IF(I772="","",IF(I772&lt;=0,"Paid",IF(J772=0,"Not due",IF(J772&lt;=30,"1-30",IF(J772&lt;=60,"31-60",IF(J772&lt;=90,"61-90","90+"))))))</f>
        <v>0</v>
      </c>
      <c r="L772" s="9"/>
      <c r="M772" s="8"/>
    </row>
    <row r="773" spans="1:13">
      <c r="A773" s="8"/>
      <c r="B773" s="8"/>
      <c r="C773" s="8"/>
      <c r="D773" s="9"/>
      <c r="E773" s="10"/>
      <c r="F773" s="8"/>
      <c r="G773" s="10"/>
      <c r="H773" s="11">
        <f>IF(D773="","",D773+N(F773))</f>
        <v>0</v>
      </c>
      <c r="I773" s="12">
        <f>IF(E773="","",E773-N(G773))</f>
        <v>0</v>
      </c>
      <c r="J773" s="13">
        <f>IF(OR(H773="",I773=""),"",IF(I773&lt;=0,0,MAX(0,TODAY()-H773)))</f>
        <v>0</v>
      </c>
      <c r="K773" s="14">
        <f>IF(I773="","",IF(I773&lt;=0,"Paid",IF(J773=0,"Not due",IF(J773&lt;=30,"1-30",IF(J773&lt;=60,"31-60",IF(J773&lt;=90,"61-90","90+"))))))</f>
        <v>0</v>
      </c>
      <c r="L773" s="9"/>
      <c r="M773" s="8"/>
    </row>
    <row r="774" spans="1:13">
      <c r="A774" s="8"/>
      <c r="B774" s="8"/>
      <c r="C774" s="8"/>
      <c r="D774" s="9"/>
      <c r="E774" s="10"/>
      <c r="F774" s="8"/>
      <c r="G774" s="10"/>
      <c r="H774" s="11">
        <f>IF(D774="","",D774+N(F774))</f>
        <v>0</v>
      </c>
      <c r="I774" s="12">
        <f>IF(E774="","",E774-N(G774))</f>
        <v>0</v>
      </c>
      <c r="J774" s="13">
        <f>IF(OR(H774="",I774=""),"",IF(I774&lt;=0,0,MAX(0,TODAY()-H774)))</f>
        <v>0</v>
      </c>
      <c r="K774" s="14">
        <f>IF(I774="","",IF(I774&lt;=0,"Paid",IF(J774=0,"Not due",IF(J774&lt;=30,"1-30",IF(J774&lt;=60,"31-60",IF(J774&lt;=90,"61-90","90+"))))))</f>
        <v>0</v>
      </c>
      <c r="L774" s="9"/>
      <c r="M774" s="8"/>
    </row>
    <row r="775" spans="1:13">
      <c r="A775" s="8"/>
      <c r="B775" s="8"/>
      <c r="C775" s="8"/>
      <c r="D775" s="9"/>
      <c r="E775" s="10"/>
      <c r="F775" s="8"/>
      <c r="G775" s="10"/>
      <c r="H775" s="11">
        <f>IF(D775="","",D775+N(F775))</f>
        <v>0</v>
      </c>
      <c r="I775" s="12">
        <f>IF(E775="","",E775-N(G775))</f>
        <v>0</v>
      </c>
      <c r="J775" s="13">
        <f>IF(OR(H775="",I775=""),"",IF(I775&lt;=0,0,MAX(0,TODAY()-H775)))</f>
        <v>0</v>
      </c>
      <c r="K775" s="14">
        <f>IF(I775="","",IF(I775&lt;=0,"Paid",IF(J775=0,"Not due",IF(J775&lt;=30,"1-30",IF(J775&lt;=60,"31-60",IF(J775&lt;=90,"61-90","90+"))))))</f>
        <v>0</v>
      </c>
      <c r="L775" s="9"/>
      <c r="M775" s="8"/>
    </row>
    <row r="776" spans="1:13">
      <c r="A776" s="8"/>
      <c r="B776" s="8"/>
      <c r="C776" s="8"/>
      <c r="D776" s="9"/>
      <c r="E776" s="10"/>
      <c r="F776" s="8"/>
      <c r="G776" s="10"/>
      <c r="H776" s="11">
        <f>IF(D776="","",D776+N(F776))</f>
        <v>0</v>
      </c>
      <c r="I776" s="12">
        <f>IF(E776="","",E776-N(G776))</f>
        <v>0</v>
      </c>
      <c r="J776" s="13">
        <f>IF(OR(H776="",I776=""),"",IF(I776&lt;=0,0,MAX(0,TODAY()-H776)))</f>
        <v>0</v>
      </c>
      <c r="K776" s="14">
        <f>IF(I776="","",IF(I776&lt;=0,"Paid",IF(J776=0,"Not due",IF(J776&lt;=30,"1-30",IF(J776&lt;=60,"31-60",IF(J776&lt;=90,"61-90","90+"))))))</f>
        <v>0</v>
      </c>
      <c r="L776" s="9"/>
      <c r="M776" s="8"/>
    </row>
    <row r="777" spans="1:13">
      <c r="A777" s="8"/>
      <c r="B777" s="8"/>
      <c r="C777" s="8"/>
      <c r="D777" s="9"/>
      <c r="E777" s="10"/>
      <c r="F777" s="8"/>
      <c r="G777" s="10"/>
      <c r="H777" s="11">
        <f>IF(D777="","",D777+N(F777))</f>
        <v>0</v>
      </c>
      <c r="I777" s="12">
        <f>IF(E777="","",E777-N(G777))</f>
        <v>0</v>
      </c>
      <c r="J777" s="13">
        <f>IF(OR(H777="",I777=""),"",IF(I777&lt;=0,0,MAX(0,TODAY()-H777)))</f>
        <v>0</v>
      </c>
      <c r="K777" s="14">
        <f>IF(I777="","",IF(I777&lt;=0,"Paid",IF(J777=0,"Not due",IF(J777&lt;=30,"1-30",IF(J777&lt;=60,"31-60",IF(J777&lt;=90,"61-90","90+"))))))</f>
        <v>0</v>
      </c>
      <c r="L777" s="9"/>
      <c r="M777" s="8"/>
    </row>
    <row r="778" spans="1:13">
      <c r="A778" s="8"/>
      <c r="B778" s="8"/>
      <c r="C778" s="8"/>
      <c r="D778" s="9"/>
      <c r="E778" s="10"/>
      <c r="F778" s="8"/>
      <c r="G778" s="10"/>
      <c r="H778" s="11">
        <f>IF(D778="","",D778+N(F778))</f>
        <v>0</v>
      </c>
      <c r="I778" s="12">
        <f>IF(E778="","",E778-N(G778))</f>
        <v>0</v>
      </c>
      <c r="J778" s="13">
        <f>IF(OR(H778="",I778=""),"",IF(I778&lt;=0,0,MAX(0,TODAY()-H778)))</f>
        <v>0</v>
      </c>
      <c r="K778" s="14">
        <f>IF(I778="","",IF(I778&lt;=0,"Paid",IF(J778=0,"Not due",IF(J778&lt;=30,"1-30",IF(J778&lt;=60,"31-60",IF(J778&lt;=90,"61-90","90+"))))))</f>
        <v>0</v>
      </c>
      <c r="L778" s="9"/>
      <c r="M778" s="8"/>
    </row>
    <row r="779" spans="1:13">
      <c r="A779" s="8"/>
      <c r="B779" s="8"/>
      <c r="C779" s="8"/>
      <c r="D779" s="9"/>
      <c r="E779" s="10"/>
      <c r="F779" s="8"/>
      <c r="G779" s="10"/>
      <c r="H779" s="11">
        <f>IF(D779="","",D779+N(F779))</f>
        <v>0</v>
      </c>
      <c r="I779" s="12">
        <f>IF(E779="","",E779-N(G779))</f>
        <v>0</v>
      </c>
      <c r="J779" s="13">
        <f>IF(OR(H779="",I779=""),"",IF(I779&lt;=0,0,MAX(0,TODAY()-H779)))</f>
        <v>0</v>
      </c>
      <c r="K779" s="14">
        <f>IF(I779="","",IF(I779&lt;=0,"Paid",IF(J779=0,"Not due",IF(J779&lt;=30,"1-30",IF(J779&lt;=60,"31-60",IF(J779&lt;=90,"61-90","90+"))))))</f>
        <v>0</v>
      </c>
      <c r="L779" s="9"/>
      <c r="M779" s="8"/>
    </row>
    <row r="780" spans="1:13">
      <c r="A780" s="8"/>
      <c r="B780" s="8"/>
      <c r="C780" s="8"/>
      <c r="D780" s="9"/>
      <c r="E780" s="10"/>
      <c r="F780" s="8"/>
      <c r="G780" s="10"/>
      <c r="H780" s="11">
        <f>IF(D780="","",D780+N(F780))</f>
        <v>0</v>
      </c>
      <c r="I780" s="12">
        <f>IF(E780="","",E780-N(G780))</f>
        <v>0</v>
      </c>
      <c r="J780" s="13">
        <f>IF(OR(H780="",I780=""),"",IF(I780&lt;=0,0,MAX(0,TODAY()-H780)))</f>
        <v>0</v>
      </c>
      <c r="K780" s="14">
        <f>IF(I780="","",IF(I780&lt;=0,"Paid",IF(J780=0,"Not due",IF(J780&lt;=30,"1-30",IF(J780&lt;=60,"31-60",IF(J780&lt;=90,"61-90","90+"))))))</f>
        <v>0</v>
      </c>
      <c r="L780" s="9"/>
      <c r="M780" s="8"/>
    </row>
    <row r="781" spans="1:13">
      <c r="A781" s="8"/>
      <c r="B781" s="8"/>
      <c r="C781" s="8"/>
      <c r="D781" s="9"/>
      <c r="E781" s="10"/>
      <c r="F781" s="8"/>
      <c r="G781" s="10"/>
      <c r="H781" s="11">
        <f>IF(D781="","",D781+N(F781))</f>
        <v>0</v>
      </c>
      <c r="I781" s="12">
        <f>IF(E781="","",E781-N(G781))</f>
        <v>0</v>
      </c>
      <c r="J781" s="13">
        <f>IF(OR(H781="",I781=""),"",IF(I781&lt;=0,0,MAX(0,TODAY()-H781)))</f>
        <v>0</v>
      </c>
      <c r="K781" s="14">
        <f>IF(I781="","",IF(I781&lt;=0,"Paid",IF(J781=0,"Not due",IF(J781&lt;=30,"1-30",IF(J781&lt;=60,"31-60",IF(J781&lt;=90,"61-90","90+"))))))</f>
        <v>0</v>
      </c>
      <c r="L781" s="9"/>
      <c r="M781" s="8"/>
    </row>
    <row r="782" spans="1:13">
      <c r="A782" s="8"/>
      <c r="B782" s="8"/>
      <c r="C782" s="8"/>
      <c r="D782" s="9"/>
      <c r="E782" s="10"/>
      <c r="F782" s="8"/>
      <c r="G782" s="10"/>
      <c r="H782" s="11">
        <f>IF(D782="","",D782+N(F782))</f>
        <v>0</v>
      </c>
      <c r="I782" s="12">
        <f>IF(E782="","",E782-N(G782))</f>
        <v>0</v>
      </c>
      <c r="J782" s="13">
        <f>IF(OR(H782="",I782=""),"",IF(I782&lt;=0,0,MAX(0,TODAY()-H782)))</f>
        <v>0</v>
      </c>
      <c r="K782" s="14">
        <f>IF(I782="","",IF(I782&lt;=0,"Paid",IF(J782=0,"Not due",IF(J782&lt;=30,"1-30",IF(J782&lt;=60,"31-60",IF(J782&lt;=90,"61-90","90+"))))))</f>
        <v>0</v>
      </c>
      <c r="L782" s="9"/>
      <c r="M782" s="8"/>
    </row>
    <row r="783" spans="1:13">
      <c r="A783" s="8"/>
      <c r="B783" s="8"/>
      <c r="C783" s="8"/>
      <c r="D783" s="9"/>
      <c r="E783" s="10"/>
      <c r="F783" s="8"/>
      <c r="G783" s="10"/>
      <c r="H783" s="11">
        <f>IF(D783="","",D783+N(F783))</f>
        <v>0</v>
      </c>
      <c r="I783" s="12">
        <f>IF(E783="","",E783-N(G783))</f>
        <v>0</v>
      </c>
      <c r="J783" s="13">
        <f>IF(OR(H783="",I783=""),"",IF(I783&lt;=0,0,MAX(0,TODAY()-H783)))</f>
        <v>0</v>
      </c>
      <c r="K783" s="14">
        <f>IF(I783="","",IF(I783&lt;=0,"Paid",IF(J783=0,"Not due",IF(J783&lt;=30,"1-30",IF(J783&lt;=60,"31-60",IF(J783&lt;=90,"61-90","90+"))))))</f>
        <v>0</v>
      </c>
      <c r="L783" s="9"/>
      <c r="M783" s="8"/>
    </row>
    <row r="784" spans="1:13">
      <c r="A784" s="8"/>
      <c r="B784" s="8"/>
      <c r="C784" s="8"/>
      <c r="D784" s="9"/>
      <c r="E784" s="10"/>
      <c r="F784" s="8"/>
      <c r="G784" s="10"/>
      <c r="H784" s="11">
        <f>IF(D784="","",D784+N(F784))</f>
        <v>0</v>
      </c>
      <c r="I784" s="12">
        <f>IF(E784="","",E784-N(G784))</f>
        <v>0</v>
      </c>
      <c r="J784" s="13">
        <f>IF(OR(H784="",I784=""),"",IF(I784&lt;=0,0,MAX(0,TODAY()-H784)))</f>
        <v>0</v>
      </c>
      <c r="K784" s="14">
        <f>IF(I784="","",IF(I784&lt;=0,"Paid",IF(J784=0,"Not due",IF(J784&lt;=30,"1-30",IF(J784&lt;=60,"31-60",IF(J784&lt;=90,"61-90","90+"))))))</f>
        <v>0</v>
      </c>
      <c r="L784" s="9"/>
      <c r="M784" s="8"/>
    </row>
    <row r="785" spans="1:13">
      <c r="A785" s="8"/>
      <c r="B785" s="8"/>
      <c r="C785" s="8"/>
      <c r="D785" s="9"/>
      <c r="E785" s="10"/>
      <c r="F785" s="8"/>
      <c r="G785" s="10"/>
      <c r="H785" s="11">
        <f>IF(D785="","",D785+N(F785))</f>
        <v>0</v>
      </c>
      <c r="I785" s="12">
        <f>IF(E785="","",E785-N(G785))</f>
        <v>0</v>
      </c>
      <c r="J785" s="13">
        <f>IF(OR(H785="",I785=""),"",IF(I785&lt;=0,0,MAX(0,TODAY()-H785)))</f>
        <v>0</v>
      </c>
      <c r="K785" s="14">
        <f>IF(I785="","",IF(I785&lt;=0,"Paid",IF(J785=0,"Not due",IF(J785&lt;=30,"1-30",IF(J785&lt;=60,"31-60",IF(J785&lt;=90,"61-90","90+"))))))</f>
        <v>0</v>
      </c>
      <c r="L785" s="9"/>
      <c r="M785" s="8"/>
    </row>
    <row r="786" spans="1:13">
      <c r="A786" s="8"/>
      <c r="B786" s="8"/>
      <c r="C786" s="8"/>
      <c r="D786" s="9"/>
      <c r="E786" s="10"/>
      <c r="F786" s="8"/>
      <c r="G786" s="10"/>
      <c r="H786" s="11">
        <f>IF(D786="","",D786+N(F786))</f>
        <v>0</v>
      </c>
      <c r="I786" s="12">
        <f>IF(E786="","",E786-N(G786))</f>
        <v>0</v>
      </c>
      <c r="J786" s="13">
        <f>IF(OR(H786="",I786=""),"",IF(I786&lt;=0,0,MAX(0,TODAY()-H786)))</f>
        <v>0</v>
      </c>
      <c r="K786" s="14">
        <f>IF(I786="","",IF(I786&lt;=0,"Paid",IF(J786=0,"Not due",IF(J786&lt;=30,"1-30",IF(J786&lt;=60,"31-60",IF(J786&lt;=90,"61-90","90+"))))))</f>
        <v>0</v>
      </c>
      <c r="L786" s="9"/>
      <c r="M786" s="8"/>
    </row>
    <row r="787" spans="1:13">
      <c r="A787" s="8"/>
      <c r="B787" s="8"/>
      <c r="C787" s="8"/>
      <c r="D787" s="9"/>
      <c r="E787" s="10"/>
      <c r="F787" s="8"/>
      <c r="G787" s="10"/>
      <c r="H787" s="11">
        <f>IF(D787="","",D787+N(F787))</f>
        <v>0</v>
      </c>
      <c r="I787" s="12">
        <f>IF(E787="","",E787-N(G787))</f>
        <v>0</v>
      </c>
      <c r="J787" s="13">
        <f>IF(OR(H787="",I787=""),"",IF(I787&lt;=0,0,MAX(0,TODAY()-H787)))</f>
        <v>0</v>
      </c>
      <c r="K787" s="14">
        <f>IF(I787="","",IF(I787&lt;=0,"Paid",IF(J787=0,"Not due",IF(J787&lt;=30,"1-30",IF(J787&lt;=60,"31-60",IF(J787&lt;=90,"61-90","90+"))))))</f>
        <v>0</v>
      </c>
      <c r="L787" s="9"/>
      <c r="M787" s="8"/>
    </row>
    <row r="788" spans="1:13">
      <c r="A788" s="8"/>
      <c r="B788" s="8"/>
      <c r="C788" s="8"/>
      <c r="D788" s="9"/>
      <c r="E788" s="10"/>
      <c r="F788" s="8"/>
      <c r="G788" s="10"/>
      <c r="H788" s="11">
        <f>IF(D788="","",D788+N(F788))</f>
        <v>0</v>
      </c>
      <c r="I788" s="12">
        <f>IF(E788="","",E788-N(G788))</f>
        <v>0</v>
      </c>
      <c r="J788" s="13">
        <f>IF(OR(H788="",I788=""),"",IF(I788&lt;=0,0,MAX(0,TODAY()-H788)))</f>
        <v>0</v>
      </c>
      <c r="K788" s="14">
        <f>IF(I788="","",IF(I788&lt;=0,"Paid",IF(J788=0,"Not due",IF(J788&lt;=30,"1-30",IF(J788&lt;=60,"31-60",IF(J788&lt;=90,"61-90","90+"))))))</f>
        <v>0</v>
      </c>
      <c r="L788" s="9"/>
      <c r="M788" s="8"/>
    </row>
    <row r="789" spans="1:13">
      <c r="A789" s="8"/>
      <c r="B789" s="8"/>
      <c r="C789" s="8"/>
      <c r="D789" s="9"/>
      <c r="E789" s="10"/>
      <c r="F789" s="8"/>
      <c r="G789" s="10"/>
      <c r="H789" s="11">
        <f>IF(D789="","",D789+N(F789))</f>
        <v>0</v>
      </c>
      <c r="I789" s="12">
        <f>IF(E789="","",E789-N(G789))</f>
        <v>0</v>
      </c>
      <c r="J789" s="13">
        <f>IF(OR(H789="",I789=""),"",IF(I789&lt;=0,0,MAX(0,TODAY()-H789)))</f>
        <v>0</v>
      </c>
      <c r="K789" s="14">
        <f>IF(I789="","",IF(I789&lt;=0,"Paid",IF(J789=0,"Not due",IF(J789&lt;=30,"1-30",IF(J789&lt;=60,"31-60",IF(J789&lt;=90,"61-90","90+"))))))</f>
        <v>0</v>
      </c>
      <c r="L789" s="9"/>
      <c r="M789" s="8"/>
    </row>
    <row r="790" spans="1:13">
      <c r="A790" s="8"/>
      <c r="B790" s="8"/>
      <c r="C790" s="8"/>
      <c r="D790" s="9"/>
      <c r="E790" s="10"/>
      <c r="F790" s="8"/>
      <c r="G790" s="10"/>
      <c r="H790" s="11">
        <f>IF(D790="","",D790+N(F790))</f>
        <v>0</v>
      </c>
      <c r="I790" s="12">
        <f>IF(E790="","",E790-N(G790))</f>
        <v>0</v>
      </c>
      <c r="J790" s="13">
        <f>IF(OR(H790="",I790=""),"",IF(I790&lt;=0,0,MAX(0,TODAY()-H790)))</f>
        <v>0</v>
      </c>
      <c r="K790" s="14">
        <f>IF(I790="","",IF(I790&lt;=0,"Paid",IF(J790=0,"Not due",IF(J790&lt;=30,"1-30",IF(J790&lt;=60,"31-60",IF(J790&lt;=90,"61-90","90+"))))))</f>
        <v>0</v>
      </c>
      <c r="L790" s="9"/>
      <c r="M790" s="8"/>
    </row>
    <row r="791" spans="1:13">
      <c r="A791" s="8"/>
      <c r="B791" s="8"/>
      <c r="C791" s="8"/>
      <c r="D791" s="9"/>
      <c r="E791" s="10"/>
      <c r="F791" s="8"/>
      <c r="G791" s="10"/>
      <c r="H791" s="11">
        <f>IF(D791="","",D791+N(F791))</f>
        <v>0</v>
      </c>
      <c r="I791" s="12">
        <f>IF(E791="","",E791-N(G791))</f>
        <v>0</v>
      </c>
      <c r="J791" s="13">
        <f>IF(OR(H791="",I791=""),"",IF(I791&lt;=0,0,MAX(0,TODAY()-H791)))</f>
        <v>0</v>
      </c>
      <c r="K791" s="14">
        <f>IF(I791="","",IF(I791&lt;=0,"Paid",IF(J791=0,"Not due",IF(J791&lt;=30,"1-30",IF(J791&lt;=60,"31-60",IF(J791&lt;=90,"61-90","90+"))))))</f>
        <v>0</v>
      </c>
      <c r="L791" s="9"/>
      <c r="M791" s="8"/>
    </row>
    <row r="792" spans="1:13">
      <c r="A792" s="8"/>
      <c r="B792" s="8"/>
      <c r="C792" s="8"/>
      <c r="D792" s="9"/>
      <c r="E792" s="10"/>
      <c r="F792" s="8"/>
      <c r="G792" s="10"/>
      <c r="H792" s="11">
        <f>IF(D792="","",D792+N(F792))</f>
        <v>0</v>
      </c>
      <c r="I792" s="12">
        <f>IF(E792="","",E792-N(G792))</f>
        <v>0</v>
      </c>
      <c r="J792" s="13">
        <f>IF(OR(H792="",I792=""),"",IF(I792&lt;=0,0,MAX(0,TODAY()-H792)))</f>
        <v>0</v>
      </c>
      <c r="K792" s="14">
        <f>IF(I792="","",IF(I792&lt;=0,"Paid",IF(J792=0,"Not due",IF(J792&lt;=30,"1-30",IF(J792&lt;=60,"31-60",IF(J792&lt;=90,"61-90","90+"))))))</f>
        <v>0</v>
      </c>
      <c r="L792" s="9"/>
      <c r="M792" s="8"/>
    </row>
    <row r="793" spans="1:13">
      <c r="A793" s="8"/>
      <c r="B793" s="8"/>
      <c r="C793" s="8"/>
      <c r="D793" s="9"/>
      <c r="E793" s="10"/>
      <c r="F793" s="8"/>
      <c r="G793" s="10"/>
      <c r="H793" s="11">
        <f>IF(D793="","",D793+N(F793))</f>
        <v>0</v>
      </c>
      <c r="I793" s="12">
        <f>IF(E793="","",E793-N(G793))</f>
        <v>0</v>
      </c>
      <c r="J793" s="13">
        <f>IF(OR(H793="",I793=""),"",IF(I793&lt;=0,0,MAX(0,TODAY()-H793)))</f>
        <v>0</v>
      </c>
      <c r="K793" s="14">
        <f>IF(I793="","",IF(I793&lt;=0,"Paid",IF(J793=0,"Not due",IF(J793&lt;=30,"1-30",IF(J793&lt;=60,"31-60",IF(J793&lt;=90,"61-90","90+"))))))</f>
        <v>0</v>
      </c>
      <c r="L793" s="9"/>
      <c r="M793" s="8"/>
    </row>
    <row r="794" spans="1:13">
      <c r="A794" s="8"/>
      <c r="B794" s="8"/>
      <c r="C794" s="8"/>
      <c r="D794" s="9"/>
      <c r="E794" s="10"/>
      <c r="F794" s="8"/>
      <c r="G794" s="10"/>
      <c r="H794" s="11">
        <f>IF(D794="","",D794+N(F794))</f>
        <v>0</v>
      </c>
      <c r="I794" s="12">
        <f>IF(E794="","",E794-N(G794))</f>
        <v>0</v>
      </c>
      <c r="J794" s="13">
        <f>IF(OR(H794="",I794=""),"",IF(I794&lt;=0,0,MAX(0,TODAY()-H794)))</f>
        <v>0</v>
      </c>
      <c r="K794" s="14">
        <f>IF(I794="","",IF(I794&lt;=0,"Paid",IF(J794=0,"Not due",IF(J794&lt;=30,"1-30",IF(J794&lt;=60,"31-60",IF(J794&lt;=90,"61-90","90+"))))))</f>
        <v>0</v>
      </c>
      <c r="L794" s="9"/>
      <c r="M794" s="8"/>
    </row>
    <row r="795" spans="1:13">
      <c r="A795" s="8"/>
      <c r="B795" s="8"/>
      <c r="C795" s="8"/>
      <c r="D795" s="9"/>
      <c r="E795" s="10"/>
      <c r="F795" s="8"/>
      <c r="G795" s="10"/>
      <c r="H795" s="11">
        <f>IF(D795="","",D795+N(F795))</f>
        <v>0</v>
      </c>
      <c r="I795" s="12">
        <f>IF(E795="","",E795-N(G795))</f>
        <v>0</v>
      </c>
      <c r="J795" s="13">
        <f>IF(OR(H795="",I795=""),"",IF(I795&lt;=0,0,MAX(0,TODAY()-H795)))</f>
        <v>0</v>
      </c>
      <c r="K795" s="14">
        <f>IF(I795="","",IF(I795&lt;=0,"Paid",IF(J795=0,"Not due",IF(J795&lt;=30,"1-30",IF(J795&lt;=60,"31-60",IF(J795&lt;=90,"61-90","90+"))))))</f>
        <v>0</v>
      </c>
      <c r="L795" s="9"/>
      <c r="M795" s="8"/>
    </row>
    <row r="796" spans="1:13">
      <c r="A796" s="8"/>
      <c r="B796" s="8"/>
      <c r="C796" s="8"/>
      <c r="D796" s="9"/>
      <c r="E796" s="10"/>
      <c r="F796" s="8"/>
      <c r="G796" s="10"/>
      <c r="H796" s="11">
        <f>IF(D796="","",D796+N(F796))</f>
        <v>0</v>
      </c>
      <c r="I796" s="12">
        <f>IF(E796="","",E796-N(G796))</f>
        <v>0</v>
      </c>
      <c r="J796" s="13">
        <f>IF(OR(H796="",I796=""),"",IF(I796&lt;=0,0,MAX(0,TODAY()-H796)))</f>
        <v>0</v>
      </c>
      <c r="K796" s="14">
        <f>IF(I796="","",IF(I796&lt;=0,"Paid",IF(J796=0,"Not due",IF(J796&lt;=30,"1-30",IF(J796&lt;=60,"31-60",IF(J796&lt;=90,"61-90","90+"))))))</f>
        <v>0</v>
      </c>
      <c r="L796" s="9"/>
      <c r="M796" s="8"/>
    </row>
    <row r="797" spans="1:13">
      <c r="A797" s="8"/>
      <c r="B797" s="8"/>
      <c r="C797" s="8"/>
      <c r="D797" s="9"/>
      <c r="E797" s="10"/>
      <c r="F797" s="8"/>
      <c r="G797" s="10"/>
      <c r="H797" s="11">
        <f>IF(D797="","",D797+N(F797))</f>
        <v>0</v>
      </c>
      <c r="I797" s="12">
        <f>IF(E797="","",E797-N(G797))</f>
        <v>0</v>
      </c>
      <c r="J797" s="13">
        <f>IF(OR(H797="",I797=""),"",IF(I797&lt;=0,0,MAX(0,TODAY()-H797)))</f>
        <v>0</v>
      </c>
      <c r="K797" s="14">
        <f>IF(I797="","",IF(I797&lt;=0,"Paid",IF(J797=0,"Not due",IF(J797&lt;=30,"1-30",IF(J797&lt;=60,"31-60",IF(J797&lt;=90,"61-90","90+"))))))</f>
        <v>0</v>
      </c>
      <c r="L797" s="9"/>
      <c r="M797" s="8"/>
    </row>
    <row r="798" spans="1:13">
      <c r="A798" s="8"/>
      <c r="B798" s="8"/>
      <c r="C798" s="8"/>
      <c r="D798" s="9"/>
      <c r="E798" s="10"/>
      <c r="F798" s="8"/>
      <c r="G798" s="10"/>
      <c r="H798" s="11">
        <f>IF(D798="","",D798+N(F798))</f>
        <v>0</v>
      </c>
      <c r="I798" s="12">
        <f>IF(E798="","",E798-N(G798))</f>
        <v>0</v>
      </c>
      <c r="J798" s="13">
        <f>IF(OR(H798="",I798=""),"",IF(I798&lt;=0,0,MAX(0,TODAY()-H798)))</f>
        <v>0</v>
      </c>
      <c r="K798" s="14">
        <f>IF(I798="","",IF(I798&lt;=0,"Paid",IF(J798=0,"Not due",IF(J798&lt;=30,"1-30",IF(J798&lt;=60,"31-60",IF(J798&lt;=90,"61-90","90+"))))))</f>
        <v>0</v>
      </c>
      <c r="L798" s="9"/>
      <c r="M798" s="8"/>
    </row>
    <row r="799" spans="1:13">
      <c r="A799" s="8"/>
      <c r="B799" s="8"/>
      <c r="C799" s="8"/>
      <c r="D799" s="9"/>
      <c r="E799" s="10"/>
      <c r="F799" s="8"/>
      <c r="G799" s="10"/>
      <c r="H799" s="11">
        <f>IF(D799="","",D799+N(F799))</f>
        <v>0</v>
      </c>
      <c r="I799" s="12">
        <f>IF(E799="","",E799-N(G799))</f>
        <v>0</v>
      </c>
      <c r="J799" s="13">
        <f>IF(OR(H799="",I799=""),"",IF(I799&lt;=0,0,MAX(0,TODAY()-H799)))</f>
        <v>0</v>
      </c>
      <c r="K799" s="14">
        <f>IF(I799="","",IF(I799&lt;=0,"Paid",IF(J799=0,"Not due",IF(J799&lt;=30,"1-30",IF(J799&lt;=60,"31-60",IF(J799&lt;=90,"61-90","90+"))))))</f>
        <v>0</v>
      </c>
      <c r="L799" s="9"/>
      <c r="M799" s="8"/>
    </row>
    <row r="800" spans="1:13">
      <c r="A800" s="8"/>
      <c r="B800" s="8"/>
      <c r="C800" s="8"/>
      <c r="D800" s="9"/>
      <c r="E800" s="10"/>
      <c r="F800" s="8"/>
      <c r="G800" s="10"/>
      <c r="H800" s="11">
        <f>IF(D800="","",D800+N(F800))</f>
        <v>0</v>
      </c>
      <c r="I800" s="12">
        <f>IF(E800="","",E800-N(G800))</f>
        <v>0</v>
      </c>
      <c r="J800" s="13">
        <f>IF(OR(H800="",I800=""),"",IF(I800&lt;=0,0,MAX(0,TODAY()-H800)))</f>
        <v>0</v>
      </c>
      <c r="K800" s="14">
        <f>IF(I800="","",IF(I800&lt;=0,"Paid",IF(J800=0,"Not due",IF(J800&lt;=30,"1-30",IF(J800&lt;=60,"31-60",IF(J800&lt;=90,"61-90","90+"))))))</f>
        <v>0</v>
      </c>
      <c r="L800" s="9"/>
      <c r="M800" s="8"/>
    </row>
    <row r="801" spans="1:13">
      <c r="A801" s="8"/>
      <c r="B801" s="8"/>
      <c r="C801" s="8"/>
      <c r="D801" s="9"/>
      <c r="E801" s="10"/>
      <c r="F801" s="8"/>
      <c r="G801" s="10"/>
      <c r="H801" s="11">
        <f>IF(D801="","",D801+N(F801))</f>
        <v>0</v>
      </c>
      <c r="I801" s="12">
        <f>IF(E801="","",E801-N(G801))</f>
        <v>0</v>
      </c>
      <c r="J801" s="13">
        <f>IF(OR(H801="",I801=""),"",IF(I801&lt;=0,0,MAX(0,TODAY()-H801)))</f>
        <v>0</v>
      </c>
      <c r="K801" s="14">
        <f>IF(I801="","",IF(I801&lt;=0,"Paid",IF(J801=0,"Not due",IF(J801&lt;=30,"1-30",IF(J801&lt;=60,"31-60",IF(J801&lt;=90,"61-90","90+"))))))</f>
        <v>0</v>
      </c>
      <c r="L801" s="9"/>
      <c r="M801" s="8"/>
    </row>
    <row r="802" spans="1:13">
      <c r="A802" s="8"/>
      <c r="B802" s="8"/>
      <c r="C802" s="8"/>
      <c r="D802" s="9"/>
      <c r="E802" s="10"/>
      <c r="F802" s="8"/>
      <c r="G802" s="10"/>
      <c r="H802" s="11">
        <f>IF(D802="","",D802+N(F802))</f>
        <v>0</v>
      </c>
      <c r="I802" s="12">
        <f>IF(E802="","",E802-N(G802))</f>
        <v>0</v>
      </c>
      <c r="J802" s="13">
        <f>IF(OR(H802="",I802=""),"",IF(I802&lt;=0,0,MAX(0,TODAY()-H802)))</f>
        <v>0</v>
      </c>
      <c r="K802" s="14">
        <f>IF(I802="","",IF(I802&lt;=0,"Paid",IF(J802=0,"Not due",IF(J802&lt;=30,"1-30",IF(J802&lt;=60,"31-60",IF(J802&lt;=90,"61-90","90+"))))))</f>
        <v>0</v>
      </c>
      <c r="L802" s="9"/>
      <c r="M802" s="8"/>
    </row>
    <row r="803" spans="1:13">
      <c r="A803" s="8"/>
      <c r="B803" s="8"/>
      <c r="C803" s="8"/>
      <c r="D803" s="9"/>
      <c r="E803" s="10"/>
      <c r="F803" s="8"/>
      <c r="G803" s="10"/>
      <c r="H803" s="11">
        <f>IF(D803="","",D803+N(F803))</f>
        <v>0</v>
      </c>
      <c r="I803" s="12">
        <f>IF(E803="","",E803-N(G803))</f>
        <v>0</v>
      </c>
      <c r="J803" s="13">
        <f>IF(OR(H803="",I803=""),"",IF(I803&lt;=0,0,MAX(0,TODAY()-H803)))</f>
        <v>0</v>
      </c>
      <c r="K803" s="14">
        <f>IF(I803="","",IF(I803&lt;=0,"Paid",IF(J803=0,"Not due",IF(J803&lt;=30,"1-30",IF(J803&lt;=60,"31-60",IF(J803&lt;=90,"61-90","90+"))))))</f>
        <v>0</v>
      </c>
      <c r="L803" s="9"/>
      <c r="M803" s="8"/>
    </row>
    <row r="804" spans="1:13">
      <c r="A804" s="8"/>
      <c r="B804" s="8"/>
      <c r="C804" s="8"/>
      <c r="D804" s="9"/>
      <c r="E804" s="10"/>
      <c r="F804" s="8"/>
      <c r="G804" s="10"/>
      <c r="H804" s="11">
        <f>IF(D804="","",D804+N(F804))</f>
        <v>0</v>
      </c>
      <c r="I804" s="12">
        <f>IF(E804="","",E804-N(G804))</f>
        <v>0</v>
      </c>
      <c r="J804" s="13">
        <f>IF(OR(H804="",I804=""),"",IF(I804&lt;=0,0,MAX(0,TODAY()-H804)))</f>
        <v>0</v>
      </c>
      <c r="K804" s="14">
        <f>IF(I804="","",IF(I804&lt;=0,"Paid",IF(J804=0,"Not due",IF(J804&lt;=30,"1-30",IF(J804&lt;=60,"31-60",IF(J804&lt;=90,"61-90","90+"))))))</f>
        <v>0</v>
      </c>
      <c r="L804" s="9"/>
      <c r="M804" s="8"/>
    </row>
    <row r="805" spans="1:13">
      <c r="A805" s="8"/>
      <c r="B805" s="8"/>
      <c r="C805" s="8"/>
      <c r="D805" s="9"/>
      <c r="E805" s="10"/>
      <c r="F805" s="8"/>
      <c r="G805" s="10"/>
      <c r="H805" s="11">
        <f>IF(D805="","",D805+N(F805))</f>
        <v>0</v>
      </c>
      <c r="I805" s="12">
        <f>IF(E805="","",E805-N(G805))</f>
        <v>0</v>
      </c>
      <c r="J805" s="13">
        <f>IF(OR(H805="",I805=""),"",IF(I805&lt;=0,0,MAX(0,TODAY()-H805)))</f>
        <v>0</v>
      </c>
      <c r="K805" s="14">
        <f>IF(I805="","",IF(I805&lt;=0,"Paid",IF(J805=0,"Not due",IF(J805&lt;=30,"1-30",IF(J805&lt;=60,"31-60",IF(J805&lt;=90,"61-90","90+"))))))</f>
        <v>0</v>
      </c>
      <c r="L805" s="9"/>
      <c r="M805" s="8"/>
    </row>
    <row r="806" spans="1:13">
      <c r="A806" s="8"/>
      <c r="B806" s="8"/>
      <c r="C806" s="8"/>
      <c r="D806" s="9"/>
      <c r="E806" s="10"/>
      <c r="F806" s="8"/>
      <c r="G806" s="10"/>
      <c r="H806" s="11">
        <f>IF(D806="","",D806+N(F806))</f>
        <v>0</v>
      </c>
      <c r="I806" s="12">
        <f>IF(E806="","",E806-N(G806))</f>
        <v>0</v>
      </c>
      <c r="J806" s="13">
        <f>IF(OR(H806="",I806=""),"",IF(I806&lt;=0,0,MAX(0,TODAY()-H806)))</f>
        <v>0</v>
      </c>
      <c r="K806" s="14">
        <f>IF(I806="","",IF(I806&lt;=0,"Paid",IF(J806=0,"Not due",IF(J806&lt;=30,"1-30",IF(J806&lt;=60,"31-60",IF(J806&lt;=90,"61-90","90+"))))))</f>
        <v>0</v>
      </c>
      <c r="L806" s="9"/>
      <c r="M806" s="8"/>
    </row>
    <row r="807" spans="1:13">
      <c r="A807" s="8"/>
      <c r="B807" s="8"/>
      <c r="C807" s="8"/>
      <c r="D807" s="9"/>
      <c r="E807" s="10"/>
      <c r="F807" s="8"/>
      <c r="G807" s="10"/>
      <c r="H807" s="11">
        <f>IF(D807="","",D807+N(F807))</f>
        <v>0</v>
      </c>
      <c r="I807" s="12">
        <f>IF(E807="","",E807-N(G807))</f>
        <v>0</v>
      </c>
      <c r="J807" s="13">
        <f>IF(OR(H807="",I807=""),"",IF(I807&lt;=0,0,MAX(0,TODAY()-H807)))</f>
        <v>0</v>
      </c>
      <c r="K807" s="14">
        <f>IF(I807="","",IF(I807&lt;=0,"Paid",IF(J807=0,"Not due",IF(J807&lt;=30,"1-30",IF(J807&lt;=60,"31-60",IF(J807&lt;=90,"61-90","90+"))))))</f>
        <v>0</v>
      </c>
      <c r="L807" s="9"/>
      <c r="M807" s="8"/>
    </row>
    <row r="808" spans="1:13">
      <c r="A808" s="8"/>
      <c r="B808" s="8"/>
      <c r="C808" s="8"/>
      <c r="D808" s="9"/>
      <c r="E808" s="10"/>
      <c r="F808" s="8"/>
      <c r="G808" s="10"/>
      <c r="H808" s="11">
        <f>IF(D808="","",D808+N(F808))</f>
        <v>0</v>
      </c>
      <c r="I808" s="12">
        <f>IF(E808="","",E808-N(G808))</f>
        <v>0</v>
      </c>
      <c r="J808" s="13">
        <f>IF(OR(H808="",I808=""),"",IF(I808&lt;=0,0,MAX(0,TODAY()-H808)))</f>
        <v>0</v>
      </c>
      <c r="K808" s="14">
        <f>IF(I808="","",IF(I808&lt;=0,"Paid",IF(J808=0,"Not due",IF(J808&lt;=30,"1-30",IF(J808&lt;=60,"31-60",IF(J808&lt;=90,"61-90","90+"))))))</f>
        <v>0</v>
      </c>
      <c r="L808" s="9"/>
      <c r="M808" s="8"/>
    </row>
    <row r="809" spans="1:13">
      <c r="A809" s="8"/>
      <c r="B809" s="8"/>
      <c r="C809" s="8"/>
      <c r="D809" s="9"/>
      <c r="E809" s="10"/>
      <c r="F809" s="8"/>
      <c r="G809" s="10"/>
      <c r="H809" s="11">
        <f>IF(D809="","",D809+N(F809))</f>
        <v>0</v>
      </c>
      <c r="I809" s="12">
        <f>IF(E809="","",E809-N(G809))</f>
        <v>0</v>
      </c>
      <c r="J809" s="13">
        <f>IF(OR(H809="",I809=""),"",IF(I809&lt;=0,0,MAX(0,TODAY()-H809)))</f>
        <v>0</v>
      </c>
      <c r="K809" s="14">
        <f>IF(I809="","",IF(I809&lt;=0,"Paid",IF(J809=0,"Not due",IF(J809&lt;=30,"1-30",IF(J809&lt;=60,"31-60",IF(J809&lt;=90,"61-90","90+"))))))</f>
        <v>0</v>
      </c>
      <c r="L809" s="9"/>
      <c r="M809" s="8"/>
    </row>
    <row r="810" spans="1:13">
      <c r="A810" s="8"/>
      <c r="B810" s="8"/>
      <c r="C810" s="8"/>
      <c r="D810" s="9"/>
      <c r="E810" s="10"/>
      <c r="F810" s="8"/>
      <c r="G810" s="10"/>
      <c r="H810" s="11">
        <f>IF(D810="","",D810+N(F810))</f>
        <v>0</v>
      </c>
      <c r="I810" s="12">
        <f>IF(E810="","",E810-N(G810))</f>
        <v>0</v>
      </c>
      <c r="J810" s="13">
        <f>IF(OR(H810="",I810=""),"",IF(I810&lt;=0,0,MAX(0,TODAY()-H810)))</f>
        <v>0</v>
      </c>
      <c r="K810" s="14">
        <f>IF(I810="","",IF(I810&lt;=0,"Paid",IF(J810=0,"Not due",IF(J810&lt;=30,"1-30",IF(J810&lt;=60,"31-60",IF(J810&lt;=90,"61-90","90+"))))))</f>
        <v>0</v>
      </c>
      <c r="L810" s="9"/>
      <c r="M810" s="8"/>
    </row>
    <row r="811" spans="1:13">
      <c r="A811" s="8"/>
      <c r="B811" s="8"/>
      <c r="C811" s="8"/>
      <c r="D811" s="9"/>
      <c r="E811" s="10"/>
      <c r="F811" s="8"/>
      <c r="G811" s="10"/>
      <c r="H811" s="11">
        <f>IF(D811="","",D811+N(F811))</f>
        <v>0</v>
      </c>
      <c r="I811" s="12">
        <f>IF(E811="","",E811-N(G811))</f>
        <v>0</v>
      </c>
      <c r="J811" s="13">
        <f>IF(OR(H811="",I811=""),"",IF(I811&lt;=0,0,MAX(0,TODAY()-H811)))</f>
        <v>0</v>
      </c>
      <c r="K811" s="14">
        <f>IF(I811="","",IF(I811&lt;=0,"Paid",IF(J811=0,"Not due",IF(J811&lt;=30,"1-30",IF(J811&lt;=60,"31-60",IF(J811&lt;=90,"61-90","90+"))))))</f>
        <v>0</v>
      </c>
      <c r="L811" s="9"/>
      <c r="M811" s="8"/>
    </row>
    <row r="812" spans="1:13">
      <c r="A812" s="8"/>
      <c r="B812" s="8"/>
      <c r="C812" s="8"/>
      <c r="D812" s="9"/>
      <c r="E812" s="10"/>
      <c r="F812" s="8"/>
      <c r="G812" s="10"/>
      <c r="H812" s="11">
        <f>IF(D812="","",D812+N(F812))</f>
        <v>0</v>
      </c>
      <c r="I812" s="12">
        <f>IF(E812="","",E812-N(G812))</f>
        <v>0</v>
      </c>
      <c r="J812" s="13">
        <f>IF(OR(H812="",I812=""),"",IF(I812&lt;=0,0,MAX(0,TODAY()-H812)))</f>
        <v>0</v>
      </c>
      <c r="K812" s="14">
        <f>IF(I812="","",IF(I812&lt;=0,"Paid",IF(J812=0,"Not due",IF(J812&lt;=30,"1-30",IF(J812&lt;=60,"31-60",IF(J812&lt;=90,"61-90","90+"))))))</f>
        <v>0</v>
      </c>
      <c r="L812" s="9"/>
      <c r="M812" s="8"/>
    </row>
    <row r="813" spans="1:13">
      <c r="A813" s="8"/>
      <c r="B813" s="8"/>
      <c r="C813" s="8"/>
      <c r="D813" s="9"/>
      <c r="E813" s="10"/>
      <c r="F813" s="8"/>
      <c r="G813" s="10"/>
      <c r="H813" s="11">
        <f>IF(D813="","",D813+N(F813))</f>
        <v>0</v>
      </c>
      <c r="I813" s="12">
        <f>IF(E813="","",E813-N(G813))</f>
        <v>0</v>
      </c>
      <c r="J813" s="13">
        <f>IF(OR(H813="",I813=""),"",IF(I813&lt;=0,0,MAX(0,TODAY()-H813)))</f>
        <v>0</v>
      </c>
      <c r="K813" s="14">
        <f>IF(I813="","",IF(I813&lt;=0,"Paid",IF(J813=0,"Not due",IF(J813&lt;=30,"1-30",IF(J813&lt;=60,"31-60",IF(J813&lt;=90,"61-90","90+"))))))</f>
        <v>0</v>
      </c>
      <c r="L813" s="9"/>
      <c r="M813" s="8"/>
    </row>
    <row r="814" spans="1:13">
      <c r="A814" s="8"/>
      <c r="B814" s="8"/>
      <c r="C814" s="8"/>
      <c r="D814" s="9"/>
      <c r="E814" s="10"/>
      <c r="F814" s="8"/>
      <c r="G814" s="10"/>
      <c r="H814" s="11">
        <f>IF(D814="","",D814+N(F814))</f>
        <v>0</v>
      </c>
      <c r="I814" s="12">
        <f>IF(E814="","",E814-N(G814))</f>
        <v>0</v>
      </c>
      <c r="J814" s="13">
        <f>IF(OR(H814="",I814=""),"",IF(I814&lt;=0,0,MAX(0,TODAY()-H814)))</f>
        <v>0</v>
      </c>
      <c r="K814" s="14">
        <f>IF(I814="","",IF(I814&lt;=0,"Paid",IF(J814=0,"Not due",IF(J814&lt;=30,"1-30",IF(J814&lt;=60,"31-60",IF(J814&lt;=90,"61-90","90+"))))))</f>
        <v>0</v>
      </c>
      <c r="L814" s="9"/>
      <c r="M814" s="8"/>
    </row>
    <row r="815" spans="1:13">
      <c r="A815" s="8"/>
      <c r="B815" s="8"/>
      <c r="C815" s="8"/>
      <c r="D815" s="9"/>
      <c r="E815" s="10"/>
      <c r="F815" s="8"/>
      <c r="G815" s="10"/>
      <c r="H815" s="11">
        <f>IF(D815="","",D815+N(F815))</f>
        <v>0</v>
      </c>
      <c r="I815" s="12">
        <f>IF(E815="","",E815-N(G815))</f>
        <v>0</v>
      </c>
      <c r="J815" s="13">
        <f>IF(OR(H815="",I815=""),"",IF(I815&lt;=0,0,MAX(0,TODAY()-H815)))</f>
        <v>0</v>
      </c>
      <c r="K815" s="14">
        <f>IF(I815="","",IF(I815&lt;=0,"Paid",IF(J815=0,"Not due",IF(J815&lt;=30,"1-30",IF(J815&lt;=60,"31-60",IF(J815&lt;=90,"61-90","90+"))))))</f>
        <v>0</v>
      </c>
      <c r="L815" s="9"/>
      <c r="M815" s="8"/>
    </row>
    <row r="816" spans="1:13">
      <c r="A816" s="8"/>
      <c r="B816" s="8"/>
      <c r="C816" s="8"/>
      <c r="D816" s="9"/>
      <c r="E816" s="10"/>
      <c r="F816" s="8"/>
      <c r="G816" s="10"/>
      <c r="H816" s="11">
        <f>IF(D816="","",D816+N(F816))</f>
        <v>0</v>
      </c>
      <c r="I816" s="12">
        <f>IF(E816="","",E816-N(G816))</f>
        <v>0</v>
      </c>
      <c r="J816" s="13">
        <f>IF(OR(H816="",I816=""),"",IF(I816&lt;=0,0,MAX(0,TODAY()-H816)))</f>
        <v>0</v>
      </c>
      <c r="K816" s="14">
        <f>IF(I816="","",IF(I816&lt;=0,"Paid",IF(J816=0,"Not due",IF(J816&lt;=30,"1-30",IF(J816&lt;=60,"31-60",IF(J816&lt;=90,"61-90","90+"))))))</f>
        <v>0</v>
      </c>
      <c r="L816" s="9"/>
      <c r="M816" s="8"/>
    </row>
    <row r="817" spans="1:13">
      <c r="A817" s="8"/>
      <c r="B817" s="8"/>
      <c r="C817" s="8"/>
      <c r="D817" s="9"/>
      <c r="E817" s="10"/>
      <c r="F817" s="8"/>
      <c r="G817" s="10"/>
      <c r="H817" s="11">
        <f>IF(D817="","",D817+N(F817))</f>
        <v>0</v>
      </c>
      <c r="I817" s="12">
        <f>IF(E817="","",E817-N(G817))</f>
        <v>0</v>
      </c>
      <c r="J817" s="13">
        <f>IF(OR(H817="",I817=""),"",IF(I817&lt;=0,0,MAX(0,TODAY()-H817)))</f>
        <v>0</v>
      </c>
      <c r="K817" s="14">
        <f>IF(I817="","",IF(I817&lt;=0,"Paid",IF(J817=0,"Not due",IF(J817&lt;=30,"1-30",IF(J817&lt;=60,"31-60",IF(J817&lt;=90,"61-90","90+"))))))</f>
        <v>0</v>
      </c>
      <c r="L817" s="9"/>
      <c r="M817" s="8"/>
    </row>
    <row r="818" spans="1:13">
      <c r="A818" s="8"/>
      <c r="B818" s="8"/>
      <c r="C818" s="8"/>
      <c r="D818" s="9"/>
      <c r="E818" s="10"/>
      <c r="F818" s="8"/>
      <c r="G818" s="10"/>
      <c r="H818" s="11">
        <f>IF(D818="","",D818+N(F818))</f>
        <v>0</v>
      </c>
      <c r="I818" s="12">
        <f>IF(E818="","",E818-N(G818))</f>
        <v>0</v>
      </c>
      <c r="J818" s="13">
        <f>IF(OR(H818="",I818=""),"",IF(I818&lt;=0,0,MAX(0,TODAY()-H818)))</f>
        <v>0</v>
      </c>
      <c r="K818" s="14">
        <f>IF(I818="","",IF(I818&lt;=0,"Paid",IF(J818=0,"Not due",IF(J818&lt;=30,"1-30",IF(J818&lt;=60,"31-60",IF(J818&lt;=90,"61-90","90+"))))))</f>
        <v>0</v>
      </c>
      <c r="L818" s="9"/>
      <c r="M818" s="8"/>
    </row>
    <row r="819" spans="1:13">
      <c r="A819" s="8"/>
      <c r="B819" s="8"/>
      <c r="C819" s="8"/>
      <c r="D819" s="9"/>
      <c r="E819" s="10"/>
      <c r="F819" s="8"/>
      <c r="G819" s="10"/>
      <c r="H819" s="11">
        <f>IF(D819="","",D819+N(F819))</f>
        <v>0</v>
      </c>
      <c r="I819" s="12">
        <f>IF(E819="","",E819-N(G819))</f>
        <v>0</v>
      </c>
      <c r="J819" s="13">
        <f>IF(OR(H819="",I819=""),"",IF(I819&lt;=0,0,MAX(0,TODAY()-H819)))</f>
        <v>0</v>
      </c>
      <c r="K819" s="14">
        <f>IF(I819="","",IF(I819&lt;=0,"Paid",IF(J819=0,"Not due",IF(J819&lt;=30,"1-30",IF(J819&lt;=60,"31-60",IF(J819&lt;=90,"61-90","90+"))))))</f>
        <v>0</v>
      </c>
      <c r="L819" s="9"/>
      <c r="M819" s="8"/>
    </row>
    <row r="820" spans="1:13">
      <c r="A820" s="8"/>
      <c r="B820" s="8"/>
      <c r="C820" s="8"/>
      <c r="D820" s="9"/>
      <c r="E820" s="10"/>
      <c r="F820" s="8"/>
      <c r="G820" s="10"/>
      <c r="H820" s="11">
        <f>IF(D820="","",D820+N(F820))</f>
        <v>0</v>
      </c>
      <c r="I820" s="12">
        <f>IF(E820="","",E820-N(G820))</f>
        <v>0</v>
      </c>
      <c r="J820" s="13">
        <f>IF(OR(H820="",I820=""),"",IF(I820&lt;=0,0,MAX(0,TODAY()-H820)))</f>
        <v>0</v>
      </c>
      <c r="K820" s="14">
        <f>IF(I820="","",IF(I820&lt;=0,"Paid",IF(J820=0,"Not due",IF(J820&lt;=30,"1-30",IF(J820&lt;=60,"31-60",IF(J820&lt;=90,"61-90","90+"))))))</f>
        <v>0</v>
      </c>
      <c r="L820" s="9"/>
      <c r="M820" s="8"/>
    </row>
    <row r="821" spans="1:13">
      <c r="A821" s="8"/>
      <c r="B821" s="8"/>
      <c r="C821" s="8"/>
      <c r="D821" s="9"/>
      <c r="E821" s="10"/>
      <c r="F821" s="8"/>
      <c r="G821" s="10"/>
      <c r="H821" s="11">
        <f>IF(D821="","",D821+N(F821))</f>
        <v>0</v>
      </c>
      <c r="I821" s="12">
        <f>IF(E821="","",E821-N(G821))</f>
        <v>0</v>
      </c>
      <c r="J821" s="13">
        <f>IF(OR(H821="",I821=""),"",IF(I821&lt;=0,0,MAX(0,TODAY()-H821)))</f>
        <v>0</v>
      </c>
      <c r="K821" s="14">
        <f>IF(I821="","",IF(I821&lt;=0,"Paid",IF(J821=0,"Not due",IF(J821&lt;=30,"1-30",IF(J821&lt;=60,"31-60",IF(J821&lt;=90,"61-90","90+"))))))</f>
        <v>0</v>
      </c>
      <c r="L821" s="9"/>
      <c r="M821" s="8"/>
    </row>
    <row r="822" spans="1:13">
      <c r="A822" s="8"/>
      <c r="B822" s="8"/>
      <c r="C822" s="8"/>
      <c r="D822" s="9"/>
      <c r="E822" s="10"/>
      <c r="F822" s="8"/>
      <c r="G822" s="10"/>
      <c r="H822" s="11">
        <f>IF(D822="","",D822+N(F822))</f>
        <v>0</v>
      </c>
      <c r="I822" s="12">
        <f>IF(E822="","",E822-N(G822))</f>
        <v>0</v>
      </c>
      <c r="J822" s="13">
        <f>IF(OR(H822="",I822=""),"",IF(I822&lt;=0,0,MAX(0,TODAY()-H822)))</f>
        <v>0</v>
      </c>
      <c r="K822" s="14">
        <f>IF(I822="","",IF(I822&lt;=0,"Paid",IF(J822=0,"Not due",IF(J822&lt;=30,"1-30",IF(J822&lt;=60,"31-60",IF(J822&lt;=90,"61-90","90+"))))))</f>
        <v>0</v>
      </c>
      <c r="L822" s="9"/>
      <c r="M822" s="8"/>
    </row>
    <row r="823" spans="1:13">
      <c r="A823" s="8"/>
      <c r="B823" s="8"/>
      <c r="C823" s="8"/>
      <c r="D823" s="9"/>
      <c r="E823" s="10"/>
      <c r="F823" s="8"/>
      <c r="G823" s="10"/>
      <c r="H823" s="11">
        <f>IF(D823="","",D823+N(F823))</f>
        <v>0</v>
      </c>
      <c r="I823" s="12">
        <f>IF(E823="","",E823-N(G823))</f>
        <v>0</v>
      </c>
      <c r="J823" s="13">
        <f>IF(OR(H823="",I823=""),"",IF(I823&lt;=0,0,MAX(0,TODAY()-H823)))</f>
        <v>0</v>
      </c>
      <c r="K823" s="14">
        <f>IF(I823="","",IF(I823&lt;=0,"Paid",IF(J823=0,"Not due",IF(J823&lt;=30,"1-30",IF(J823&lt;=60,"31-60",IF(J823&lt;=90,"61-90","90+"))))))</f>
        <v>0</v>
      </c>
      <c r="L823" s="9"/>
      <c r="M823" s="8"/>
    </row>
    <row r="824" spans="1:13">
      <c r="A824" s="8"/>
      <c r="B824" s="8"/>
      <c r="C824" s="8"/>
      <c r="D824" s="9"/>
      <c r="E824" s="10"/>
      <c r="F824" s="8"/>
      <c r="G824" s="10"/>
      <c r="H824" s="11">
        <f>IF(D824="","",D824+N(F824))</f>
        <v>0</v>
      </c>
      <c r="I824" s="12">
        <f>IF(E824="","",E824-N(G824))</f>
        <v>0</v>
      </c>
      <c r="J824" s="13">
        <f>IF(OR(H824="",I824=""),"",IF(I824&lt;=0,0,MAX(0,TODAY()-H824)))</f>
        <v>0</v>
      </c>
      <c r="K824" s="14">
        <f>IF(I824="","",IF(I824&lt;=0,"Paid",IF(J824=0,"Not due",IF(J824&lt;=30,"1-30",IF(J824&lt;=60,"31-60",IF(J824&lt;=90,"61-90","90+"))))))</f>
        <v>0</v>
      </c>
      <c r="L824" s="9"/>
      <c r="M824" s="8"/>
    </row>
    <row r="825" spans="1:13">
      <c r="A825" s="8"/>
      <c r="B825" s="8"/>
      <c r="C825" s="8"/>
      <c r="D825" s="9"/>
      <c r="E825" s="10"/>
      <c r="F825" s="8"/>
      <c r="G825" s="10"/>
      <c r="H825" s="11">
        <f>IF(D825="","",D825+N(F825))</f>
        <v>0</v>
      </c>
      <c r="I825" s="12">
        <f>IF(E825="","",E825-N(G825))</f>
        <v>0</v>
      </c>
      <c r="J825" s="13">
        <f>IF(OR(H825="",I825=""),"",IF(I825&lt;=0,0,MAX(0,TODAY()-H825)))</f>
        <v>0</v>
      </c>
      <c r="K825" s="14">
        <f>IF(I825="","",IF(I825&lt;=0,"Paid",IF(J825=0,"Not due",IF(J825&lt;=30,"1-30",IF(J825&lt;=60,"31-60",IF(J825&lt;=90,"61-90","90+"))))))</f>
        <v>0</v>
      </c>
      <c r="L825" s="9"/>
      <c r="M825" s="8"/>
    </row>
    <row r="826" spans="1:13">
      <c r="A826" s="8"/>
      <c r="B826" s="8"/>
      <c r="C826" s="8"/>
      <c r="D826" s="9"/>
      <c r="E826" s="10"/>
      <c r="F826" s="8"/>
      <c r="G826" s="10"/>
      <c r="H826" s="11">
        <f>IF(D826="","",D826+N(F826))</f>
        <v>0</v>
      </c>
      <c r="I826" s="12">
        <f>IF(E826="","",E826-N(G826))</f>
        <v>0</v>
      </c>
      <c r="J826" s="13">
        <f>IF(OR(H826="",I826=""),"",IF(I826&lt;=0,0,MAX(0,TODAY()-H826)))</f>
        <v>0</v>
      </c>
      <c r="K826" s="14">
        <f>IF(I826="","",IF(I826&lt;=0,"Paid",IF(J826=0,"Not due",IF(J826&lt;=30,"1-30",IF(J826&lt;=60,"31-60",IF(J826&lt;=90,"61-90","90+"))))))</f>
        <v>0</v>
      </c>
      <c r="L826" s="9"/>
      <c r="M826" s="8"/>
    </row>
    <row r="827" spans="1:13">
      <c r="A827" s="8"/>
      <c r="B827" s="8"/>
      <c r="C827" s="8"/>
      <c r="D827" s="9"/>
      <c r="E827" s="10"/>
      <c r="F827" s="8"/>
      <c r="G827" s="10"/>
      <c r="H827" s="11">
        <f>IF(D827="","",D827+N(F827))</f>
        <v>0</v>
      </c>
      <c r="I827" s="12">
        <f>IF(E827="","",E827-N(G827))</f>
        <v>0</v>
      </c>
      <c r="J827" s="13">
        <f>IF(OR(H827="",I827=""),"",IF(I827&lt;=0,0,MAX(0,TODAY()-H827)))</f>
        <v>0</v>
      </c>
      <c r="K827" s="14">
        <f>IF(I827="","",IF(I827&lt;=0,"Paid",IF(J827=0,"Not due",IF(J827&lt;=30,"1-30",IF(J827&lt;=60,"31-60",IF(J827&lt;=90,"61-90","90+"))))))</f>
        <v>0</v>
      </c>
      <c r="L827" s="9"/>
      <c r="M827" s="8"/>
    </row>
    <row r="828" spans="1:13">
      <c r="A828" s="8"/>
      <c r="B828" s="8"/>
      <c r="C828" s="8"/>
      <c r="D828" s="9"/>
      <c r="E828" s="10"/>
      <c r="F828" s="8"/>
      <c r="G828" s="10"/>
      <c r="H828" s="11">
        <f>IF(D828="","",D828+N(F828))</f>
        <v>0</v>
      </c>
      <c r="I828" s="12">
        <f>IF(E828="","",E828-N(G828))</f>
        <v>0</v>
      </c>
      <c r="J828" s="13">
        <f>IF(OR(H828="",I828=""),"",IF(I828&lt;=0,0,MAX(0,TODAY()-H828)))</f>
        <v>0</v>
      </c>
      <c r="K828" s="14">
        <f>IF(I828="","",IF(I828&lt;=0,"Paid",IF(J828=0,"Not due",IF(J828&lt;=30,"1-30",IF(J828&lt;=60,"31-60",IF(J828&lt;=90,"61-90","90+"))))))</f>
        <v>0</v>
      </c>
      <c r="L828" s="9"/>
      <c r="M828" s="8"/>
    </row>
    <row r="829" spans="1:13">
      <c r="A829" s="8"/>
      <c r="B829" s="8"/>
      <c r="C829" s="8"/>
      <c r="D829" s="9"/>
      <c r="E829" s="10"/>
      <c r="F829" s="8"/>
      <c r="G829" s="10"/>
      <c r="H829" s="11">
        <f>IF(D829="","",D829+N(F829))</f>
        <v>0</v>
      </c>
      <c r="I829" s="12">
        <f>IF(E829="","",E829-N(G829))</f>
        <v>0</v>
      </c>
      <c r="J829" s="13">
        <f>IF(OR(H829="",I829=""),"",IF(I829&lt;=0,0,MAX(0,TODAY()-H829)))</f>
        <v>0</v>
      </c>
      <c r="K829" s="14">
        <f>IF(I829="","",IF(I829&lt;=0,"Paid",IF(J829=0,"Not due",IF(J829&lt;=30,"1-30",IF(J829&lt;=60,"31-60",IF(J829&lt;=90,"61-90","90+"))))))</f>
        <v>0</v>
      </c>
      <c r="L829" s="9"/>
      <c r="M829" s="8"/>
    </row>
    <row r="830" spans="1:13">
      <c r="A830" s="8"/>
      <c r="B830" s="8"/>
      <c r="C830" s="8"/>
      <c r="D830" s="9"/>
      <c r="E830" s="10"/>
      <c r="F830" s="8"/>
      <c r="G830" s="10"/>
      <c r="H830" s="11">
        <f>IF(D830="","",D830+N(F830))</f>
        <v>0</v>
      </c>
      <c r="I830" s="12">
        <f>IF(E830="","",E830-N(G830))</f>
        <v>0</v>
      </c>
      <c r="J830" s="13">
        <f>IF(OR(H830="",I830=""),"",IF(I830&lt;=0,0,MAX(0,TODAY()-H830)))</f>
        <v>0</v>
      </c>
      <c r="K830" s="14">
        <f>IF(I830="","",IF(I830&lt;=0,"Paid",IF(J830=0,"Not due",IF(J830&lt;=30,"1-30",IF(J830&lt;=60,"31-60",IF(J830&lt;=90,"61-90","90+"))))))</f>
        <v>0</v>
      </c>
      <c r="L830" s="9"/>
      <c r="M830" s="8"/>
    </row>
    <row r="831" spans="1:13">
      <c r="A831" s="8"/>
      <c r="B831" s="8"/>
      <c r="C831" s="8"/>
      <c r="D831" s="9"/>
      <c r="E831" s="10"/>
      <c r="F831" s="8"/>
      <c r="G831" s="10"/>
      <c r="H831" s="11">
        <f>IF(D831="","",D831+N(F831))</f>
        <v>0</v>
      </c>
      <c r="I831" s="12">
        <f>IF(E831="","",E831-N(G831))</f>
        <v>0</v>
      </c>
      <c r="J831" s="13">
        <f>IF(OR(H831="",I831=""),"",IF(I831&lt;=0,0,MAX(0,TODAY()-H831)))</f>
        <v>0</v>
      </c>
      <c r="K831" s="14">
        <f>IF(I831="","",IF(I831&lt;=0,"Paid",IF(J831=0,"Not due",IF(J831&lt;=30,"1-30",IF(J831&lt;=60,"31-60",IF(J831&lt;=90,"61-90","90+"))))))</f>
        <v>0</v>
      </c>
      <c r="L831" s="9"/>
      <c r="M831" s="8"/>
    </row>
    <row r="832" spans="1:13">
      <c r="A832" s="8"/>
      <c r="B832" s="8"/>
      <c r="C832" s="8"/>
      <c r="D832" s="9"/>
      <c r="E832" s="10"/>
      <c r="F832" s="8"/>
      <c r="G832" s="10"/>
      <c r="H832" s="11">
        <f>IF(D832="","",D832+N(F832))</f>
        <v>0</v>
      </c>
      <c r="I832" s="12">
        <f>IF(E832="","",E832-N(G832))</f>
        <v>0</v>
      </c>
      <c r="J832" s="13">
        <f>IF(OR(H832="",I832=""),"",IF(I832&lt;=0,0,MAX(0,TODAY()-H832)))</f>
        <v>0</v>
      </c>
      <c r="K832" s="14">
        <f>IF(I832="","",IF(I832&lt;=0,"Paid",IF(J832=0,"Not due",IF(J832&lt;=30,"1-30",IF(J832&lt;=60,"31-60",IF(J832&lt;=90,"61-90","90+"))))))</f>
        <v>0</v>
      </c>
      <c r="L832" s="9"/>
      <c r="M832" s="8"/>
    </row>
    <row r="833" spans="1:13">
      <c r="A833" s="8"/>
      <c r="B833" s="8"/>
      <c r="C833" s="8"/>
      <c r="D833" s="9"/>
      <c r="E833" s="10"/>
      <c r="F833" s="8"/>
      <c r="G833" s="10"/>
      <c r="H833" s="11">
        <f>IF(D833="","",D833+N(F833))</f>
        <v>0</v>
      </c>
      <c r="I833" s="12">
        <f>IF(E833="","",E833-N(G833))</f>
        <v>0</v>
      </c>
      <c r="J833" s="13">
        <f>IF(OR(H833="",I833=""),"",IF(I833&lt;=0,0,MAX(0,TODAY()-H833)))</f>
        <v>0</v>
      </c>
      <c r="K833" s="14">
        <f>IF(I833="","",IF(I833&lt;=0,"Paid",IF(J833=0,"Not due",IF(J833&lt;=30,"1-30",IF(J833&lt;=60,"31-60",IF(J833&lt;=90,"61-90","90+"))))))</f>
        <v>0</v>
      </c>
      <c r="L833" s="9"/>
      <c r="M833" s="8"/>
    </row>
    <row r="834" spans="1:13">
      <c r="A834" s="8"/>
      <c r="B834" s="8"/>
      <c r="C834" s="8"/>
      <c r="D834" s="9"/>
      <c r="E834" s="10"/>
      <c r="F834" s="8"/>
      <c r="G834" s="10"/>
      <c r="H834" s="11">
        <f>IF(D834="","",D834+N(F834))</f>
        <v>0</v>
      </c>
      <c r="I834" s="12">
        <f>IF(E834="","",E834-N(G834))</f>
        <v>0</v>
      </c>
      <c r="J834" s="13">
        <f>IF(OR(H834="",I834=""),"",IF(I834&lt;=0,0,MAX(0,TODAY()-H834)))</f>
        <v>0</v>
      </c>
      <c r="K834" s="14">
        <f>IF(I834="","",IF(I834&lt;=0,"Paid",IF(J834=0,"Not due",IF(J834&lt;=30,"1-30",IF(J834&lt;=60,"31-60",IF(J834&lt;=90,"61-90","90+"))))))</f>
        <v>0</v>
      </c>
      <c r="L834" s="9"/>
      <c r="M834" s="8"/>
    </row>
    <row r="835" spans="1:13">
      <c r="A835" s="8"/>
      <c r="B835" s="8"/>
      <c r="C835" s="8"/>
      <c r="D835" s="9"/>
      <c r="E835" s="10"/>
      <c r="F835" s="8"/>
      <c r="G835" s="10"/>
      <c r="H835" s="11">
        <f>IF(D835="","",D835+N(F835))</f>
        <v>0</v>
      </c>
      <c r="I835" s="12">
        <f>IF(E835="","",E835-N(G835))</f>
        <v>0</v>
      </c>
      <c r="J835" s="13">
        <f>IF(OR(H835="",I835=""),"",IF(I835&lt;=0,0,MAX(0,TODAY()-H835)))</f>
        <v>0</v>
      </c>
      <c r="K835" s="14">
        <f>IF(I835="","",IF(I835&lt;=0,"Paid",IF(J835=0,"Not due",IF(J835&lt;=30,"1-30",IF(J835&lt;=60,"31-60",IF(J835&lt;=90,"61-90","90+"))))))</f>
        <v>0</v>
      </c>
      <c r="L835" s="9"/>
      <c r="M835" s="8"/>
    </row>
    <row r="836" spans="1:13">
      <c r="A836" s="8"/>
      <c r="B836" s="8"/>
      <c r="C836" s="8"/>
      <c r="D836" s="9"/>
      <c r="E836" s="10"/>
      <c r="F836" s="8"/>
      <c r="G836" s="10"/>
      <c r="H836" s="11">
        <f>IF(D836="","",D836+N(F836))</f>
        <v>0</v>
      </c>
      <c r="I836" s="12">
        <f>IF(E836="","",E836-N(G836))</f>
        <v>0</v>
      </c>
      <c r="J836" s="13">
        <f>IF(OR(H836="",I836=""),"",IF(I836&lt;=0,0,MAX(0,TODAY()-H836)))</f>
        <v>0</v>
      </c>
      <c r="K836" s="14">
        <f>IF(I836="","",IF(I836&lt;=0,"Paid",IF(J836=0,"Not due",IF(J836&lt;=30,"1-30",IF(J836&lt;=60,"31-60",IF(J836&lt;=90,"61-90","90+"))))))</f>
        <v>0</v>
      </c>
      <c r="L836" s="9"/>
      <c r="M836" s="8"/>
    </row>
    <row r="837" spans="1:13">
      <c r="A837" s="8"/>
      <c r="B837" s="8"/>
      <c r="C837" s="8"/>
      <c r="D837" s="9"/>
      <c r="E837" s="10"/>
      <c r="F837" s="8"/>
      <c r="G837" s="10"/>
      <c r="H837" s="11">
        <f>IF(D837="","",D837+N(F837))</f>
        <v>0</v>
      </c>
      <c r="I837" s="12">
        <f>IF(E837="","",E837-N(G837))</f>
        <v>0</v>
      </c>
      <c r="J837" s="13">
        <f>IF(OR(H837="",I837=""),"",IF(I837&lt;=0,0,MAX(0,TODAY()-H837)))</f>
        <v>0</v>
      </c>
      <c r="K837" s="14">
        <f>IF(I837="","",IF(I837&lt;=0,"Paid",IF(J837=0,"Not due",IF(J837&lt;=30,"1-30",IF(J837&lt;=60,"31-60",IF(J837&lt;=90,"61-90","90+"))))))</f>
        <v>0</v>
      </c>
      <c r="L837" s="9"/>
      <c r="M837" s="8"/>
    </row>
    <row r="838" spans="1:13">
      <c r="A838" s="8"/>
      <c r="B838" s="8"/>
      <c r="C838" s="8"/>
      <c r="D838" s="9"/>
      <c r="E838" s="10"/>
      <c r="F838" s="8"/>
      <c r="G838" s="10"/>
      <c r="H838" s="11">
        <f>IF(D838="","",D838+N(F838))</f>
        <v>0</v>
      </c>
      <c r="I838" s="12">
        <f>IF(E838="","",E838-N(G838))</f>
        <v>0</v>
      </c>
      <c r="J838" s="13">
        <f>IF(OR(H838="",I838=""),"",IF(I838&lt;=0,0,MAX(0,TODAY()-H838)))</f>
        <v>0</v>
      </c>
      <c r="K838" s="14">
        <f>IF(I838="","",IF(I838&lt;=0,"Paid",IF(J838=0,"Not due",IF(J838&lt;=30,"1-30",IF(J838&lt;=60,"31-60",IF(J838&lt;=90,"61-90","90+"))))))</f>
        <v>0</v>
      </c>
      <c r="L838" s="9"/>
      <c r="M838" s="8"/>
    </row>
    <row r="839" spans="1:13">
      <c r="A839" s="8"/>
      <c r="B839" s="8"/>
      <c r="C839" s="8"/>
      <c r="D839" s="9"/>
      <c r="E839" s="10"/>
      <c r="F839" s="8"/>
      <c r="G839" s="10"/>
      <c r="H839" s="11">
        <f>IF(D839="","",D839+N(F839))</f>
        <v>0</v>
      </c>
      <c r="I839" s="12">
        <f>IF(E839="","",E839-N(G839))</f>
        <v>0</v>
      </c>
      <c r="J839" s="13">
        <f>IF(OR(H839="",I839=""),"",IF(I839&lt;=0,0,MAX(0,TODAY()-H839)))</f>
        <v>0</v>
      </c>
      <c r="K839" s="14">
        <f>IF(I839="","",IF(I839&lt;=0,"Paid",IF(J839=0,"Not due",IF(J839&lt;=30,"1-30",IF(J839&lt;=60,"31-60",IF(J839&lt;=90,"61-90","90+"))))))</f>
        <v>0</v>
      </c>
      <c r="L839" s="9"/>
      <c r="M839" s="8"/>
    </row>
    <row r="840" spans="1:13">
      <c r="A840" s="8"/>
      <c r="B840" s="8"/>
      <c r="C840" s="8"/>
      <c r="D840" s="9"/>
      <c r="E840" s="10"/>
      <c r="F840" s="8"/>
      <c r="G840" s="10"/>
      <c r="H840" s="11">
        <f>IF(D840="","",D840+N(F840))</f>
        <v>0</v>
      </c>
      <c r="I840" s="12">
        <f>IF(E840="","",E840-N(G840))</f>
        <v>0</v>
      </c>
      <c r="J840" s="13">
        <f>IF(OR(H840="",I840=""),"",IF(I840&lt;=0,0,MAX(0,TODAY()-H840)))</f>
        <v>0</v>
      </c>
      <c r="K840" s="14">
        <f>IF(I840="","",IF(I840&lt;=0,"Paid",IF(J840=0,"Not due",IF(J840&lt;=30,"1-30",IF(J840&lt;=60,"31-60",IF(J840&lt;=90,"61-90","90+"))))))</f>
        <v>0</v>
      </c>
      <c r="L840" s="9"/>
      <c r="M840" s="8"/>
    </row>
    <row r="841" spans="1:13">
      <c r="A841" s="8"/>
      <c r="B841" s="8"/>
      <c r="C841" s="8"/>
      <c r="D841" s="9"/>
      <c r="E841" s="10"/>
      <c r="F841" s="8"/>
      <c r="G841" s="10"/>
      <c r="H841" s="11">
        <f>IF(D841="","",D841+N(F841))</f>
        <v>0</v>
      </c>
      <c r="I841" s="12">
        <f>IF(E841="","",E841-N(G841))</f>
        <v>0</v>
      </c>
      <c r="J841" s="13">
        <f>IF(OR(H841="",I841=""),"",IF(I841&lt;=0,0,MAX(0,TODAY()-H841)))</f>
        <v>0</v>
      </c>
      <c r="K841" s="14">
        <f>IF(I841="","",IF(I841&lt;=0,"Paid",IF(J841=0,"Not due",IF(J841&lt;=30,"1-30",IF(J841&lt;=60,"31-60",IF(J841&lt;=90,"61-90","90+"))))))</f>
        <v>0</v>
      </c>
      <c r="L841" s="9"/>
      <c r="M841" s="8"/>
    </row>
    <row r="842" spans="1:13">
      <c r="A842" s="8"/>
      <c r="B842" s="8"/>
      <c r="C842" s="8"/>
      <c r="D842" s="9"/>
      <c r="E842" s="10"/>
      <c r="F842" s="8"/>
      <c r="G842" s="10"/>
      <c r="H842" s="11">
        <f>IF(D842="","",D842+N(F842))</f>
        <v>0</v>
      </c>
      <c r="I842" s="12">
        <f>IF(E842="","",E842-N(G842))</f>
        <v>0</v>
      </c>
      <c r="J842" s="13">
        <f>IF(OR(H842="",I842=""),"",IF(I842&lt;=0,0,MAX(0,TODAY()-H842)))</f>
        <v>0</v>
      </c>
      <c r="K842" s="14">
        <f>IF(I842="","",IF(I842&lt;=0,"Paid",IF(J842=0,"Not due",IF(J842&lt;=30,"1-30",IF(J842&lt;=60,"31-60",IF(J842&lt;=90,"61-90","90+"))))))</f>
        <v>0</v>
      </c>
      <c r="L842" s="9"/>
      <c r="M842" s="8"/>
    </row>
    <row r="843" spans="1:13">
      <c r="A843" s="8"/>
      <c r="B843" s="8"/>
      <c r="C843" s="8"/>
      <c r="D843" s="9"/>
      <c r="E843" s="10"/>
      <c r="F843" s="8"/>
      <c r="G843" s="10"/>
      <c r="H843" s="11">
        <f>IF(D843="","",D843+N(F843))</f>
        <v>0</v>
      </c>
      <c r="I843" s="12">
        <f>IF(E843="","",E843-N(G843))</f>
        <v>0</v>
      </c>
      <c r="J843" s="13">
        <f>IF(OR(H843="",I843=""),"",IF(I843&lt;=0,0,MAX(0,TODAY()-H843)))</f>
        <v>0</v>
      </c>
      <c r="K843" s="14">
        <f>IF(I843="","",IF(I843&lt;=0,"Paid",IF(J843=0,"Not due",IF(J843&lt;=30,"1-30",IF(J843&lt;=60,"31-60",IF(J843&lt;=90,"61-90","90+"))))))</f>
        <v>0</v>
      </c>
      <c r="L843" s="9"/>
      <c r="M843" s="8"/>
    </row>
    <row r="844" spans="1:13">
      <c r="A844" s="8"/>
      <c r="B844" s="8"/>
      <c r="C844" s="8"/>
      <c r="D844" s="9"/>
      <c r="E844" s="10"/>
      <c r="F844" s="8"/>
      <c r="G844" s="10"/>
      <c r="H844" s="11">
        <f>IF(D844="","",D844+N(F844))</f>
        <v>0</v>
      </c>
      <c r="I844" s="12">
        <f>IF(E844="","",E844-N(G844))</f>
        <v>0</v>
      </c>
      <c r="J844" s="13">
        <f>IF(OR(H844="",I844=""),"",IF(I844&lt;=0,0,MAX(0,TODAY()-H844)))</f>
        <v>0</v>
      </c>
      <c r="K844" s="14">
        <f>IF(I844="","",IF(I844&lt;=0,"Paid",IF(J844=0,"Not due",IF(J844&lt;=30,"1-30",IF(J844&lt;=60,"31-60",IF(J844&lt;=90,"61-90","90+"))))))</f>
        <v>0</v>
      </c>
      <c r="L844" s="9"/>
      <c r="M844" s="8"/>
    </row>
    <row r="845" spans="1:13">
      <c r="A845" s="8"/>
      <c r="B845" s="8"/>
      <c r="C845" s="8"/>
      <c r="D845" s="9"/>
      <c r="E845" s="10"/>
      <c r="F845" s="8"/>
      <c r="G845" s="10"/>
      <c r="H845" s="11">
        <f>IF(D845="","",D845+N(F845))</f>
        <v>0</v>
      </c>
      <c r="I845" s="12">
        <f>IF(E845="","",E845-N(G845))</f>
        <v>0</v>
      </c>
      <c r="J845" s="13">
        <f>IF(OR(H845="",I845=""),"",IF(I845&lt;=0,0,MAX(0,TODAY()-H845)))</f>
        <v>0</v>
      </c>
      <c r="K845" s="14">
        <f>IF(I845="","",IF(I845&lt;=0,"Paid",IF(J845=0,"Not due",IF(J845&lt;=30,"1-30",IF(J845&lt;=60,"31-60",IF(J845&lt;=90,"61-90","90+"))))))</f>
        <v>0</v>
      </c>
      <c r="L845" s="9"/>
      <c r="M845" s="8"/>
    </row>
    <row r="846" spans="1:13">
      <c r="A846" s="8"/>
      <c r="B846" s="8"/>
      <c r="C846" s="8"/>
      <c r="D846" s="9"/>
      <c r="E846" s="10"/>
      <c r="F846" s="8"/>
      <c r="G846" s="10"/>
      <c r="H846" s="11">
        <f>IF(D846="","",D846+N(F846))</f>
        <v>0</v>
      </c>
      <c r="I846" s="12">
        <f>IF(E846="","",E846-N(G846))</f>
        <v>0</v>
      </c>
      <c r="J846" s="13">
        <f>IF(OR(H846="",I846=""),"",IF(I846&lt;=0,0,MAX(0,TODAY()-H846)))</f>
        <v>0</v>
      </c>
      <c r="K846" s="14">
        <f>IF(I846="","",IF(I846&lt;=0,"Paid",IF(J846=0,"Not due",IF(J846&lt;=30,"1-30",IF(J846&lt;=60,"31-60",IF(J846&lt;=90,"61-90","90+"))))))</f>
        <v>0</v>
      </c>
      <c r="L846" s="9"/>
      <c r="M846" s="8"/>
    </row>
    <row r="847" spans="1:13">
      <c r="A847" s="8"/>
      <c r="B847" s="8"/>
      <c r="C847" s="8"/>
      <c r="D847" s="9"/>
      <c r="E847" s="10"/>
      <c r="F847" s="8"/>
      <c r="G847" s="10"/>
      <c r="H847" s="11">
        <f>IF(D847="","",D847+N(F847))</f>
        <v>0</v>
      </c>
      <c r="I847" s="12">
        <f>IF(E847="","",E847-N(G847))</f>
        <v>0</v>
      </c>
      <c r="J847" s="13">
        <f>IF(OR(H847="",I847=""),"",IF(I847&lt;=0,0,MAX(0,TODAY()-H847)))</f>
        <v>0</v>
      </c>
      <c r="K847" s="14">
        <f>IF(I847="","",IF(I847&lt;=0,"Paid",IF(J847=0,"Not due",IF(J847&lt;=30,"1-30",IF(J847&lt;=60,"31-60",IF(J847&lt;=90,"61-90","90+"))))))</f>
        <v>0</v>
      </c>
      <c r="L847" s="9"/>
      <c r="M847" s="8"/>
    </row>
    <row r="848" spans="1:13">
      <c r="A848" s="8"/>
      <c r="B848" s="8"/>
      <c r="C848" s="8"/>
      <c r="D848" s="9"/>
      <c r="E848" s="10"/>
      <c r="F848" s="8"/>
      <c r="G848" s="10"/>
      <c r="H848" s="11">
        <f>IF(D848="","",D848+N(F848))</f>
        <v>0</v>
      </c>
      <c r="I848" s="12">
        <f>IF(E848="","",E848-N(G848))</f>
        <v>0</v>
      </c>
      <c r="J848" s="13">
        <f>IF(OR(H848="",I848=""),"",IF(I848&lt;=0,0,MAX(0,TODAY()-H848)))</f>
        <v>0</v>
      </c>
      <c r="K848" s="14">
        <f>IF(I848="","",IF(I848&lt;=0,"Paid",IF(J848=0,"Not due",IF(J848&lt;=30,"1-30",IF(J848&lt;=60,"31-60",IF(J848&lt;=90,"61-90","90+"))))))</f>
        <v>0</v>
      </c>
      <c r="L848" s="9"/>
      <c r="M848" s="8"/>
    </row>
    <row r="849" spans="1:13">
      <c r="A849" s="8"/>
      <c r="B849" s="8"/>
      <c r="C849" s="8"/>
      <c r="D849" s="9"/>
      <c r="E849" s="10"/>
      <c r="F849" s="8"/>
      <c r="G849" s="10"/>
      <c r="H849" s="11">
        <f>IF(D849="","",D849+N(F849))</f>
        <v>0</v>
      </c>
      <c r="I849" s="12">
        <f>IF(E849="","",E849-N(G849))</f>
        <v>0</v>
      </c>
      <c r="J849" s="13">
        <f>IF(OR(H849="",I849=""),"",IF(I849&lt;=0,0,MAX(0,TODAY()-H849)))</f>
        <v>0</v>
      </c>
      <c r="K849" s="14">
        <f>IF(I849="","",IF(I849&lt;=0,"Paid",IF(J849=0,"Not due",IF(J849&lt;=30,"1-30",IF(J849&lt;=60,"31-60",IF(J849&lt;=90,"61-90","90+"))))))</f>
        <v>0</v>
      </c>
      <c r="L849" s="9"/>
      <c r="M849" s="8"/>
    </row>
    <row r="850" spans="1:13">
      <c r="A850" s="8"/>
      <c r="B850" s="8"/>
      <c r="C850" s="8"/>
      <c r="D850" s="9"/>
      <c r="E850" s="10"/>
      <c r="F850" s="8"/>
      <c r="G850" s="10"/>
      <c r="H850" s="11">
        <f>IF(D850="","",D850+N(F850))</f>
        <v>0</v>
      </c>
      <c r="I850" s="12">
        <f>IF(E850="","",E850-N(G850))</f>
        <v>0</v>
      </c>
      <c r="J850" s="13">
        <f>IF(OR(H850="",I850=""),"",IF(I850&lt;=0,0,MAX(0,TODAY()-H850)))</f>
        <v>0</v>
      </c>
      <c r="K850" s="14">
        <f>IF(I850="","",IF(I850&lt;=0,"Paid",IF(J850=0,"Not due",IF(J850&lt;=30,"1-30",IF(J850&lt;=60,"31-60",IF(J850&lt;=90,"61-90","90+"))))))</f>
        <v>0</v>
      </c>
      <c r="L850" s="9"/>
      <c r="M850" s="8"/>
    </row>
    <row r="851" spans="1:13">
      <c r="A851" s="8"/>
      <c r="B851" s="8"/>
      <c r="C851" s="8"/>
      <c r="D851" s="9"/>
      <c r="E851" s="10"/>
      <c r="F851" s="8"/>
      <c r="G851" s="10"/>
      <c r="H851" s="11">
        <f>IF(D851="","",D851+N(F851))</f>
        <v>0</v>
      </c>
      <c r="I851" s="12">
        <f>IF(E851="","",E851-N(G851))</f>
        <v>0</v>
      </c>
      <c r="J851" s="13">
        <f>IF(OR(H851="",I851=""),"",IF(I851&lt;=0,0,MAX(0,TODAY()-H851)))</f>
        <v>0</v>
      </c>
      <c r="K851" s="14">
        <f>IF(I851="","",IF(I851&lt;=0,"Paid",IF(J851=0,"Not due",IF(J851&lt;=30,"1-30",IF(J851&lt;=60,"31-60",IF(J851&lt;=90,"61-90","90+"))))))</f>
        <v>0</v>
      </c>
      <c r="L851" s="9"/>
      <c r="M851" s="8"/>
    </row>
    <row r="852" spans="1:13">
      <c r="A852" s="8"/>
      <c r="B852" s="8"/>
      <c r="C852" s="8"/>
      <c r="D852" s="9"/>
      <c r="E852" s="10"/>
      <c r="F852" s="8"/>
      <c r="G852" s="10"/>
      <c r="H852" s="11">
        <f>IF(D852="","",D852+N(F852))</f>
        <v>0</v>
      </c>
      <c r="I852" s="12">
        <f>IF(E852="","",E852-N(G852))</f>
        <v>0</v>
      </c>
      <c r="J852" s="13">
        <f>IF(OR(H852="",I852=""),"",IF(I852&lt;=0,0,MAX(0,TODAY()-H852)))</f>
        <v>0</v>
      </c>
      <c r="K852" s="14">
        <f>IF(I852="","",IF(I852&lt;=0,"Paid",IF(J852=0,"Not due",IF(J852&lt;=30,"1-30",IF(J852&lt;=60,"31-60",IF(J852&lt;=90,"61-90","90+"))))))</f>
        <v>0</v>
      </c>
      <c r="L852" s="9"/>
      <c r="M852" s="8"/>
    </row>
    <row r="853" spans="1:13">
      <c r="A853" s="8"/>
      <c r="B853" s="8"/>
      <c r="C853" s="8"/>
      <c r="D853" s="9"/>
      <c r="E853" s="10"/>
      <c r="F853" s="8"/>
      <c r="G853" s="10"/>
      <c r="H853" s="11">
        <f>IF(D853="","",D853+N(F853))</f>
        <v>0</v>
      </c>
      <c r="I853" s="12">
        <f>IF(E853="","",E853-N(G853))</f>
        <v>0</v>
      </c>
      <c r="J853" s="13">
        <f>IF(OR(H853="",I853=""),"",IF(I853&lt;=0,0,MAX(0,TODAY()-H853)))</f>
        <v>0</v>
      </c>
      <c r="K853" s="14">
        <f>IF(I853="","",IF(I853&lt;=0,"Paid",IF(J853=0,"Not due",IF(J853&lt;=30,"1-30",IF(J853&lt;=60,"31-60",IF(J853&lt;=90,"61-90","90+"))))))</f>
        <v>0</v>
      </c>
      <c r="L853" s="9"/>
      <c r="M853" s="8"/>
    </row>
    <row r="854" spans="1:13">
      <c r="A854" s="8"/>
      <c r="B854" s="8"/>
      <c r="C854" s="8"/>
      <c r="D854" s="9"/>
      <c r="E854" s="10"/>
      <c r="F854" s="8"/>
      <c r="G854" s="10"/>
      <c r="H854" s="11">
        <f>IF(D854="","",D854+N(F854))</f>
        <v>0</v>
      </c>
      <c r="I854" s="12">
        <f>IF(E854="","",E854-N(G854))</f>
        <v>0</v>
      </c>
      <c r="J854" s="13">
        <f>IF(OR(H854="",I854=""),"",IF(I854&lt;=0,0,MAX(0,TODAY()-H854)))</f>
        <v>0</v>
      </c>
      <c r="K854" s="14">
        <f>IF(I854="","",IF(I854&lt;=0,"Paid",IF(J854=0,"Not due",IF(J854&lt;=30,"1-30",IF(J854&lt;=60,"31-60",IF(J854&lt;=90,"61-90","90+"))))))</f>
        <v>0</v>
      </c>
      <c r="L854" s="9"/>
      <c r="M854" s="8"/>
    </row>
    <row r="855" spans="1:13">
      <c r="A855" s="8"/>
      <c r="B855" s="8"/>
      <c r="C855" s="8"/>
      <c r="D855" s="9"/>
      <c r="E855" s="10"/>
      <c r="F855" s="8"/>
      <c r="G855" s="10"/>
      <c r="H855" s="11">
        <f>IF(D855="","",D855+N(F855))</f>
        <v>0</v>
      </c>
      <c r="I855" s="12">
        <f>IF(E855="","",E855-N(G855))</f>
        <v>0</v>
      </c>
      <c r="J855" s="13">
        <f>IF(OR(H855="",I855=""),"",IF(I855&lt;=0,0,MAX(0,TODAY()-H855)))</f>
        <v>0</v>
      </c>
      <c r="K855" s="14">
        <f>IF(I855="","",IF(I855&lt;=0,"Paid",IF(J855=0,"Not due",IF(J855&lt;=30,"1-30",IF(J855&lt;=60,"31-60",IF(J855&lt;=90,"61-90","90+"))))))</f>
        <v>0</v>
      </c>
      <c r="L855" s="9"/>
      <c r="M855" s="8"/>
    </row>
    <row r="856" spans="1:13">
      <c r="A856" s="8"/>
      <c r="B856" s="8"/>
      <c r="C856" s="8"/>
      <c r="D856" s="9"/>
      <c r="E856" s="10"/>
      <c r="F856" s="8"/>
      <c r="G856" s="10"/>
      <c r="H856" s="11">
        <f>IF(D856="","",D856+N(F856))</f>
        <v>0</v>
      </c>
      <c r="I856" s="12">
        <f>IF(E856="","",E856-N(G856))</f>
        <v>0</v>
      </c>
      <c r="J856" s="13">
        <f>IF(OR(H856="",I856=""),"",IF(I856&lt;=0,0,MAX(0,TODAY()-H856)))</f>
        <v>0</v>
      </c>
      <c r="K856" s="14">
        <f>IF(I856="","",IF(I856&lt;=0,"Paid",IF(J856=0,"Not due",IF(J856&lt;=30,"1-30",IF(J856&lt;=60,"31-60",IF(J856&lt;=90,"61-90","90+"))))))</f>
        <v>0</v>
      </c>
      <c r="L856" s="9"/>
      <c r="M856" s="8"/>
    </row>
    <row r="857" spans="1:13">
      <c r="A857" s="8"/>
      <c r="B857" s="8"/>
      <c r="C857" s="8"/>
      <c r="D857" s="9"/>
      <c r="E857" s="10"/>
      <c r="F857" s="8"/>
      <c r="G857" s="10"/>
      <c r="H857" s="11">
        <f>IF(D857="","",D857+N(F857))</f>
        <v>0</v>
      </c>
      <c r="I857" s="12">
        <f>IF(E857="","",E857-N(G857))</f>
        <v>0</v>
      </c>
      <c r="J857" s="13">
        <f>IF(OR(H857="",I857=""),"",IF(I857&lt;=0,0,MAX(0,TODAY()-H857)))</f>
        <v>0</v>
      </c>
      <c r="K857" s="14">
        <f>IF(I857="","",IF(I857&lt;=0,"Paid",IF(J857=0,"Not due",IF(J857&lt;=30,"1-30",IF(J857&lt;=60,"31-60",IF(J857&lt;=90,"61-90","90+"))))))</f>
        <v>0</v>
      </c>
      <c r="L857" s="9"/>
      <c r="M857" s="8"/>
    </row>
    <row r="858" spans="1:13">
      <c r="A858" s="8"/>
      <c r="B858" s="8"/>
      <c r="C858" s="8"/>
      <c r="D858" s="9"/>
      <c r="E858" s="10"/>
      <c r="F858" s="8"/>
      <c r="G858" s="10"/>
      <c r="H858" s="11">
        <f>IF(D858="","",D858+N(F858))</f>
        <v>0</v>
      </c>
      <c r="I858" s="12">
        <f>IF(E858="","",E858-N(G858))</f>
        <v>0</v>
      </c>
      <c r="J858" s="13">
        <f>IF(OR(H858="",I858=""),"",IF(I858&lt;=0,0,MAX(0,TODAY()-H858)))</f>
        <v>0</v>
      </c>
      <c r="K858" s="14">
        <f>IF(I858="","",IF(I858&lt;=0,"Paid",IF(J858=0,"Not due",IF(J858&lt;=30,"1-30",IF(J858&lt;=60,"31-60",IF(J858&lt;=90,"61-90","90+"))))))</f>
        <v>0</v>
      </c>
      <c r="L858" s="9"/>
      <c r="M858" s="8"/>
    </row>
    <row r="859" spans="1:13">
      <c r="A859" s="8"/>
      <c r="B859" s="8"/>
      <c r="C859" s="8"/>
      <c r="D859" s="9"/>
      <c r="E859" s="10"/>
      <c r="F859" s="8"/>
      <c r="G859" s="10"/>
      <c r="H859" s="11">
        <f>IF(D859="","",D859+N(F859))</f>
        <v>0</v>
      </c>
      <c r="I859" s="12">
        <f>IF(E859="","",E859-N(G859))</f>
        <v>0</v>
      </c>
      <c r="J859" s="13">
        <f>IF(OR(H859="",I859=""),"",IF(I859&lt;=0,0,MAX(0,TODAY()-H859)))</f>
        <v>0</v>
      </c>
      <c r="K859" s="14">
        <f>IF(I859="","",IF(I859&lt;=0,"Paid",IF(J859=0,"Not due",IF(J859&lt;=30,"1-30",IF(J859&lt;=60,"31-60",IF(J859&lt;=90,"61-90","90+"))))))</f>
        <v>0</v>
      </c>
      <c r="L859" s="9"/>
      <c r="M859" s="8"/>
    </row>
    <row r="860" spans="1:13">
      <c r="A860" s="8"/>
      <c r="B860" s="8"/>
      <c r="C860" s="8"/>
      <c r="D860" s="9"/>
      <c r="E860" s="10"/>
      <c r="F860" s="8"/>
      <c r="G860" s="10"/>
      <c r="H860" s="11">
        <f>IF(D860="","",D860+N(F860))</f>
        <v>0</v>
      </c>
      <c r="I860" s="12">
        <f>IF(E860="","",E860-N(G860))</f>
        <v>0</v>
      </c>
      <c r="J860" s="13">
        <f>IF(OR(H860="",I860=""),"",IF(I860&lt;=0,0,MAX(0,TODAY()-H860)))</f>
        <v>0</v>
      </c>
      <c r="K860" s="14">
        <f>IF(I860="","",IF(I860&lt;=0,"Paid",IF(J860=0,"Not due",IF(J860&lt;=30,"1-30",IF(J860&lt;=60,"31-60",IF(J860&lt;=90,"61-90","90+"))))))</f>
        <v>0</v>
      </c>
      <c r="L860" s="9"/>
      <c r="M860" s="8"/>
    </row>
    <row r="861" spans="1:13">
      <c r="A861" s="8"/>
      <c r="B861" s="8"/>
      <c r="C861" s="8"/>
      <c r="D861" s="9"/>
      <c r="E861" s="10"/>
      <c r="F861" s="8"/>
      <c r="G861" s="10"/>
      <c r="H861" s="11">
        <f>IF(D861="","",D861+N(F861))</f>
        <v>0</v>
      </c>
      <c r="I861" s="12">
        <f>IF(E861="","",E861-N(G861))</f>
        <v>0</v>
      </c>
      <c r="J861" s="13">
        <f>IF(OR(H861="",I861=""),"",IF(I861&lt;=0,0,MAX(0,TODAY()-H861)))</f>
        <v>0</v>
      </c>
      <c r="K861" s="14">
        <f>IF(I861="","",IF(I861&lt;=0,"Paid",IF(J861=0,"Not due",IF(J861&lt;=30,"1-30",IF(J861&lt;=60,"31-60",IF(J861&lt;=90,"61-90","90+"))))))</f>
        <v>0</v>
      </c>
      <c r="L861" s="9"/>
      <c r="M861" s="8"/>
    </row>
    <row r="862" spans="1:13">
      <c r="A862" s="8"/>
      <c r="B862" s="8"/>
      <c r="C862" s="8"/>
      <c r="D862" s="9"/>
      <c r="E862" s="10"/>
      <c r="F862" s="8"/>
      <c r="G862" s="10"/>
      <c r="H862" s="11">
        <f>IF(D862="","",D862+N(F862))</f>
        <v>0</v>
      </c>
      <c r="I862" s="12">
        <f>IF(E862="","",E862-N(G862))</f>
        <v>0</v>
      </c>
      <c r="J862" s="13">
        <f>IF(OR(H862="",I862=""),"",IF(I862&lt;=0,0,MAX(0,TODAY()-H862)))</f>
        <v>0</v>
      </c>
      <c r="K862" s="14">
        <f>IF(I862="","",IF(I862&lt;=0,"Paid",IF(J862=0,"Not due",IF(J862&lt;=30,"1-30",IF(J862&lt;=60,"31-60",IF(J862&lt;=90,"61-90","90+"))))))</f>
        <v>0</v>
      </c>
      <c r="L862" s="9"/>
      <c r="M862" s="8"/>
    </row>
    <row r="863" spans="1:13">
      <c r="A863" s="8"/>
      <c r="B863" s="8"/>
      <c r="C863" s="8"/>
      <c r="D863" s="9"/>
      <c r="E863" s="10"/>
      <c r="F863" s="8"/>
      <c r="G863" s="10"/>
      <c r="H863" s="11">
        <f>IF(D863="","",D863+N(F863))</f>
        <v>0</v>
      </c>
      <c r="I863" s="12">
        <f>IF(E863="","",E863-N(G863))</f>
        <v>0</v>
      </c>
      <c r="J863" s="13">
        <f>IF(OR(H863="",I863=""),"",IF(I863&lt;=0,0,MAX(0,TODAY()-H863)))</f>
        <v>0</v>
      </c>
      <c r="K863" s="14">
        <f>IF(I863="","",IF(I863&lt;=0,"Paid",IF(J863=0,"Not due",IF(J863&lt;=30,"1-30",IF(J863&lt;=60,"31-60",IF(J863&lt;=90,"61-90","90+"))))))</f>
        <v>0</v>
      </c>
      <c r="L863" s="9"/>
      <c r="M863" s="8"/>
    </row>
    <row r="864" spans="1:13">
      <c r="A864" s="8"/>
      <c r="B864" s="8"/>
      <c r="C864" s="8"/>
      <c r="D864" s="9"/>
      <c r="E864" s="10"/>
      <c r="F864" s="8"/>
      <c r="G864" s="10"/>
      <c r="H864" s="11">
        <f>IF(D864="","",D864+N(F864))</f>
        <v>0</v>
      </c>
      <c r="I864" s="12">
        <f>IF(E864="","",E864-N(G864))</f>
        <v>0</v>
      </c>
      <c r="J864" s="13">
        <f>IF(OR(H864="",I864=""),"",IF(I864&lt;=0,0,MAX(0,TODAY()-H864)))</f>
        <v>0</v>
      </c>
      <c r="K864" s="14">
        <f>IF(I864="","",IF(I864&lt;=0,"Paid",IF(J864=0,"Not due",IF(J864&lt;=30,"1-30",IF(J864&lt;=60,"31-60",IF(J864&lt;=90,"61-90","90+"))))))</f>
        <v>0</v>
      </c>
      <c r="L864" s="9"/>
      <c r="M864" s="8"/>
    </row>
    <row r="865" spans="1:13">
      <c r="A865" s="8"/>
      <c r="B865" s="8"/>
      <c r="C865" s="8"/>
      <c r="D865" s="9"/>
      <c r="E865" s="10"/>
      <c r="F865" s="8"/>
      <c r="G865" s="10"/>
      <c r="H865" s="11">
        <f>IF(D865="","",D865+N(F865))</f>
        <v>0</v>
      </c>
      <c r="I865" s="12">
        <f>IF(E865="","",E865-N(G865))</f>
        <v>0</v>
      </c>
      <c r="J865" s="13">
        <f>IF(OR(H865="",I865=""),"",IF(I865&lt;=0,0,MAX(0,TODAY()-H865)))</f>
        <v>0</v>
      </c>
      <c r="K865" s="14">
        <f>IF(I865="","",IF(I865&lt;=0,"Paid",IF(J865=0,"Not due",IF(J865&lt;=30,"1-30",IF(J865&lt;=60,"31-60",IF(J865&lt;=90,"61-90","90+"))))))</f>
        <v>0</v>
      </c>
      <c r="L865" s="9"/>
      <c r="M865" s="8"/>
    </row>
    <row r="866" spans="1:13">
      <c r="A866" s="8"/>
      <c r="B866" s="8"/>
      <c r="C866" s="8"/>
      <c r="D866" s="9"/>
      <c r="E866" s="10"/>
      <c r="F866" s="8"/>
      <c r="G866" s="10"/>
      <c r="H866" s="11">
        <f>IF(D866="","",D866+N(F866))</f>
        <v>0</v>
      </c>
      <c r="I866" s="12">
        <f>IF(E866="","",E866-N(G866))</f>
        <v>0</v>
      </c>
      <c r="J866" s="13">
        <f>IF(OR(H866="",I866=""),"",IF(I866&lt;=0,0,MAX(0,TODAY()-H866)))</f>
        <v>0</v>
      </c>
      <c r="K866" s="14">
        <f>IF(I866="","",IF(I866&lt;=0,"Paid",IF(J866=0,"Not due",IF(J866&lt;=30,"1-30",IF(J866&lt;=60,"31-60",IF(J866&lt;=90,"61-90","90+"))))))</f>
        <v>0</v>
      </c>
      <c r="L866" s="9"/>
      <c r="M866" s="8"/>
    </row>
    <row r="867" spans="1:13">
      <c r="A867" s="8"/>
      <c r="B867" s="8"/>
      <c r="C867" s="8"/>
      <c r="D867" s="9"/>
      <c r="E867" s="10"/>
      <c r="F867" s="8"/>
      <c r="G867" s="10"/>
      <c r="H867" s="11">
        <f>IF(D867="","",D867+N(F867))</f>
        <v>0</v>
      </c>
      <c r="I867" s="12">
        <f>IF(E867="","",E867-N(G867))</f>
        <v>0</v>
      </c>
      <c r="J867" s="13">
        <f>IF(OR(H867="",I867=""),"",IF(I867&lt;=0,0,MAX(0,TODAY()-H867)))</f>
        <v>0</v>
      </c>
      <c r="K867" s="14">
        <f>IF(I867="","",IF(I867&lt;=0,"Paid",IF(J867=0,"Not due",IF(J867&lt;=30,"1-30",IF(J867&lt;=60,"31-60",IF(J867&lt;=90,"61-90","90+"))))))</f>
        <v>0</v>
      </c>
      <c r="L867" s="9"/>
      <c r="M867" s="8"/>
    </row>
    <row r="868" spans="1:13">
      <c r="A868" s="8"/>
      <c r="B868" s="8"/>
      <c r="C868" s="8"/>
      <c r="D868" s="9"/>
      <c r="E868" s="10"/>
      <c r="F868" s="8"/>
      <c r="G868" s="10"/>
      <c r="H868" s="11">
        <f>IF(D868="","",D868+N(F868))</f>
        <v>0</v>
      </c>
      <c r="I868" s="12">
        <f>IF(E868="","",E868-N(G868))</f>
        <v>0</v>
      </c>
      <c r="J868" s="13">
        <f>IF(OR(H868="",I868=""),"",IF(I868&lt;=0,0,MAX(0,TODAY()-H868)))</f>
        <v>0</v>
      </c>
      <c r="K868" s="14">
        <f>IF(I868="","",IF(I868&lt;=0,"Paid",IF(J868=0,"Not due",IF(J868&lt;=30,"1-30",IF(J868&lt;=60,"31-60",IF(J868&lt;=90,"61-90","90+"))))))</f>
        <v>0</v>
      </c>
      <c r="L868" s="9"/>
      <c r="M868" s="8"/>
    </row>
    <row r="869" spans="1:13">
      <c r="A869" s="8"/>
      <c r="B869" s="8"/>
      <c r="C869" s="8"/>
      <c r="D869" s="9"/>
      <c r="E869" s="10"/>
      <c r="F869" s="8"/>
      <c r="G869" s="10"/>
      <c r="H869" s="11">
        <f>IF(D869="","",D869+N(F869))</f>
        <v>0</v>
      </c>
      <c r="I869" s="12">
        <f>IF(E869="","",E869-N(G869))</f>
        <v>0</v>
      </c>
      <c r="J869" s="13">
        <f>IF(OR(H869="",I869=""),"",IF(I869&lt;=0,0,MAX(0,TODAY()-H869)))</f>
        <v>0</v>
      </c>
      <c r="K869" s="14">
        <f>IF(I869="","",IF(I869&lt;=0,"Paid",IF(J869=0,"Not due",IF(J869&lt;=30,"1-30",IF(J869&lt;=60,"31-60",IF(J869&lt;=90,"61-90","90+"))))))</f>
        <v>0</v>
      </c>
      <c r="L869" s="9"/>
      <c r="M869" s="8"/>
    </row>
    <row r="870" spans="1:13">
      <c r="A870" s="8"/>
      <c r="B870" s="8"/>
      <c r="C870" s="8"/>
      <c r="D870" s="9"/>
      <c r="E870" s="10"/>
      <c r="F870" s="8"/>
      <c r="G870" s="10"/>
      <c r="H870" s="11">
        <f>IF(D870="","",D870+N(F870))</f>
        <v>0</v>
      </c>
      <c r="I870" s="12">
        <f>IF(E870="","",E870-N(G870))</f>
        <v>0</v>
      </c>
      <c r="J870" s="13">
        <f>IF(OR(H870="",I870=""),"",IF(I870&lt;=0,0,MAX(0,TODAY()-H870)))</f>
        <v>0</v>
      </c>
      <c r="K870" s="14">
        <f>IF(I870="","",IF(I870&lt;=0,"Paid",IF(J870=0,"Not due",IF(J870&lt;=30,"1-30",IF(J870&lt;=60,"31-60",IF(J870&lt;=90,"61-90","90+"))))))</f>
        <v>0</v>
      </c>
      <c r="L870" s="9"/>
      <c r="M870" s="8"/>
    </row>
    <row r="871" spans="1:13">
      <c r="A871" s="8"/>
      <c r="B871" s="8"/>
      <c r="C871" s="8"/>
      <c r="D871" s="9"/>
      <c r="E871" s="10"/>
      <c r="F871" s="8"/>
      <c r="G871" s="10"/>
      <c r="H871" s="11">
        <f>IF(D871="","",D871+N(F871))</f>
        <v>0</v>
      </c>
      <c r="I871" s="12">
        <f>IF(E871="","",E871-N(G871))</f>
        <v>0</v>
      </c>
      <c r="J871" s="13">
        <f>IF(OR(H871="",I871=""),"",IF(I871&lt;=0,0,MAX(0,TODAY()-H871)))</f>
        <v>0</v>
      </c>
      <c r="K871" s="14">
        <f>IF(I871="","",IF(I871&lt;=0,"Paid",IF(J871=0,"Not due",IF(J871&lt;=30,"1-30",IF(J871&lt;=60,"31-60",IF(J871&lt;=90,"61-90","90+"))))))</f>
        <v>0</v>
      </c>
      <c r="L871" s="9"/>
      <c r="M871" s="8"/>
    </row>
    <row r="872" spans="1:13">
      <c r="A872" s="8"/>
      <c r="B872" s="8"/>
      <c r="C872" s="8"/>
      <c r="D872" s="9"/>
      <c r="E872" s="10"/>
      <c r="F872" s="8"/>
      <c r="G872" s="10"/>
      <c r="H872" s="11">
        <f>IF(D872="","",D872+N(F872))</f>
        <v>0</v>
      </c>
      <c r="I872" s="12">
        <f>IF(E872="","",E872-N(G872))</f>
        <v>0</v>
      </c>
      <c r="J872" s="13">
        <f>IF(OR(H872="",I872=""),"",IF(I872&lt;=0,0,MAX(0,TODAY()-H872)))</f>
        <v>0</v>
      </c>
      <c r="K872" s="14">
        <f>IF(I872="","",IF(I872&lt;=0,"Paid",IF(J872=0,"Not due",IF(J872&lt;=30,"1-30",IF(J872&lt;=60,"31-60",IF(J872&lt;=90,"61-90","90+"))))))</f>
        <v>0</v>
      </c>
      <c r="L872" s="9"/>
      <c r="M872" s="8"/>
    </row>
    <row r="873" spans="1:13">
      <c r="A873" s="8"/>
      <c r="B873" s="8"/>
      <c r="C873" s="8"/>
      <c r="D873" s="9"/>
      <c r="E873" s="10"/>
      <c r="F873" s="8"/>
      <c r="G873" s="10"/>
      <c r="H873" s="11">
        <f>IF(D873="","",D873+N(F873))</f>
        <v>0</v>
      </c>
      <c r="I873" s="12">
        <f>IF(E873="","",E873-N(G873))</f>
        <v>0</v>
      </c>
      <c r="J873" s="13">
        <f>IF(OR(H873="",I873=""),"",IF(I873&lt;=0,0,MAX(0,TODAY()-H873)))</f>
        <v>0</v>
      </c>
      <c r="K873" s="14">
        <f>IF(I873="","",IF(I873&lt;=0,"Paid",IF(J873=0,"Not due",IF(J873&lt;=30,"1-30",IF(J873&lt;=60,"31-60",IF(J873&lt;=90,"61-90","90+"))))))</f>
        <v>0</v>
      </c>
      <c r="L873" s="9"/>
      <c r="M873" s="8"/>
    </row>
    <row r="874" spans="1:13">
      <c r="A874" s="8"/>
      <c r="B874" s="8"/>
      <c r="C874" s="8"/>
      <c r="D874" s="9"/>
      <c r="E874" s="10"/>
      <c r="F874" s="8"/>
      <c r="G874" s="10"/>
      <c r="H874" s="11">
        <f>IF(D874="","",D874+N(F874))</f>
        <v>0</v>
      </c>
      <c r="I874" s="12">
        <f>IF(E874="","",E874-N(G874))</f>
        <v>0</v>
      </c>
      <c r="J874" s="13">
        <f>IF(OR(H874="",I874=""),"",IF(I874&lt;=0,0,MAX(0,TODAY()-H874)))</f>
        <v>0</v>
      </c>
      <c r="K874" s="14">
        <f>IF(I874="","",IF(I874&lt;=0,"Paid",IF(J874=0,"Not due",IF(J874&lt;=30,"1-30",IF(J874&lt;=60,"31-60",IF(J874&lt;=90,"61-90","90+"))))))</f>
        <v>0</v>
      </c>
      <c r="L874" s="9"/>
      <c r="M874" s="8"/>
    </row>
    <row r="875" spans="1:13">
      <c r="A875" s="8"/>
      <c r="B875" s="8"/>
      <c r="C875" s="8"/>
      <c r="D875" s="9"/>
      <c r="E875" s="10"/>
      <c r="F875" s="8"/>
      <c r="G875" s="10"/>
      <c r="H875" s="11">
        <f>IF(D875="","",D875+N(F875))</f>
        <v>0</v>
      </c>
      <c r="I875" s="12">
        <f>IF(E875="","",E875-N(G875))</f>
        <v>0</v>
      </c>
      <c r="J875" s="13">
        <f>IF(OR(H875="",I875=""),"",IF(I875&lt;=0,0,MAX(0,TODAY()-H875)))</f>
        <v>0</v>
      </c>
      <c r="K875" s="14">
        <f>IF(I875="","",IF(I875&lt;=0,"Paid",IF(J875=0,"Not due",IF(J875&lt;=30,"1-30",IF(J875&lt;=60,"31-60",IF(J875&lt;=90,"61-90","90+"))))))</f>
        <v>0</v>
      </c>
      <c r="L875" s="9"/>
      <c r="M875" s="8"/>
    </row>
    <row r="876" spans="1:13">
      <c r="A876" s="8"/>
      <c r="B876" s="8"/>
      <c r="C876" s="8"/>
      <c r="D876" s="9"/>
      <c r="E876" s="10"/>
      <c r="F876" s="8"/>
      <c r="G876" s="10"/>
      <c r="H876" s="11">
        <f>IF(D876="","",D876+N(F876))</f>
        <v>0</v>
      </c>
      <c r="I876" s="12">
        <f>IF(E876="","",E876-N(G876))</f>
        <v>0</v>
      </c>
      <c r="J876" s="13">
        <f>IF(OR(H876="",I876=""),"",IF(I876&lt;=0,0,MAX(0,TODAY()-H876)))</f>
        <v>0</v>
      </c>
      <c r="K876" s="14">
        <f>IF(I876="","",IF(I876&lt;=0,"Paid",IF(J876=0,"Not due",IF(J876&lt;=30,"1-30",IF(J876&lt;=60,"31-60",IF(J876&lt;=90,"61-90","90+"))))))</f>
        <v>0</v>
      </c>
      <c r="L876" s="9"/>
      <c r="M876" s="8"/>
    </row>
    <row r="877" spans="1:13">
      <c r="A877" s="8"/>
      <c r="B877" s="8"/>
      <c r="C877" s="8"/>
      <c r="D877" s="9"/>
      <c r="E877" s="10"/>
      <c r="F877" s="8"/>
      <c r="G877" s="10"/>
      <c r="H877" s="11">
        <f>IF(D877="","",D877+N(F877))</f>
        <v>0</v>
      </c>
      <c r="I877" s="12">
        <f>IF(E877="","",E877-N(G877))</f>
        <v>0</v>
      </c>
      <c r="J877" s="13">
        <f>IF(OR(H877="",I877=""),"",IF(I877&lt;=0,0,MAX(0,TODAY()-H877)))</f>
        <v>0</v>
      </c>
      <c r="K877" s="14">
        <f>IF(I877="","",IF(I877&lt;=0,"Paid",IF(J877=0,"Not due",IF(J877&lt;=30,"1-30",IF(J877&lt;=60,"31-60",IF(J877&lt;=90,"61-90","90+"))))))</f>
        <v>0</v>
      </c>
      <c r="L877" s="9"/>
      <c r="M877" s="8"/>
    </row>
    <row r="878" spans="1:13">
      <c r="A878" s="8"/>
      <c r="B878" s="8"/>
      <c r="C878" s="8"/>
      <c r="D878" s="9"/>
      <c r="E878" s="10"/>
      <c r="F878" s="8"/>
      <c r="G878" s="10"/>
      <c r="H878" s="11">
        <f>IF(D878="","",D878+N(F878))</f>
        <v>0</v>
      </c>
      <c r="I878" s="12">
        <f>IF(E878="","",E878-N(G878))</f>
        <v>0</v>
      </c>
      <c r="J878" s="13">
        <f>IF(OR(H878="",I878=""),"",IF(I878&lt;=0,0,MAX(0,TODAY()-H878)))</f>
        <v>0</v>
      </c>
      <c r="K878" s="14">
        <f>IF(I878="","",IF(I878&lt;=0,"Paid",IF(J878=0,"Not due",IF(J878&lt;=30,"1-30",IF(J878&lt;=60,"31-60",IF(J878&lt;=90,"61-90","90+"))))))</f>
        <v>0</v>
      </c>
      <c r="L878" s="9"/>
      <c r="M878" s="8"/>
    </row>
    <row r="879" spans="1:13">
      <c r="A879" s="8"/>
      <c r="B879" s="8"/>
      <c r="C879" s="8"/>
      <c r="D879" s="9"/>
      <c r="E879" s="10"/>
      <c r="F879" s="8"/>
      <c r="G879" s="10"/>
      <c r="H879" s="11">
        <f>IF(D879="","",D879+N(F879))</f>
        <v>0</v>
      </c>
      <c r="I879" s="12">
        <f>IF(E879="","",E879-N(G879))</f>
        <v>0</v>
      </c>
      <c r="J879" s="13">
        <f>IF(OR(H879="",I879=""),"",IF(I879&lt;=0,0,MAX(0,TODAY()-H879)))</f>
        <v>0</v>
      </c>
      <c r="K879" s="14">
        <f>IF(I879="","",IF(I879&lt;=0,"Paid",IF(J879=0,"Not due",IF(J879&lt;=30,"1-30",IF(J879&lt;=60,"31-60",IF(J879&lt;=90,"61-90","90+"))))))</f>
        <v>0</v>
      </c>
      <c r="L879" s="9"/>
      <c r="M879" s="8"/>
    </row>
    <row r="880" spans="1:13">
      <c r="A880" s="8"/>
      <c r="B880" s="8"/>
      <c r="C880" s="8"/>
      <c r="D880" s="9"/>
      <c r="E880" s="10"/>
      <c r="F880" s="8"/>
      <c r="G880" s="10"/>
      <c r="H880" s="11">
        <f>IF(D880="","",D880+N(F880))</f>
        <v>0</v>
      </c>
      <c r="I880" s="12">
        <f>IF(E880="","",E880-N(G880))</f>
        <v>0</v>
      </c>
      <c r="J880" s="13">
        <f>IF(OR(H880="",I880=""),"",IF(I880&lt;=0,0,MAX(0,TODAY()-H880)))</f>
        <v>0</v>
      </c>
      <c r="K880" s="14">
        <f>IF(I880="","",IF(I880&lt;=0,"Paid",IF(J880=0,"Not due",IF(J880&lt;=30,"1-30",IF(J880&lt;=60,"31-60",IF(J880&lt;=90,"61-90","90+"))))))</f>
        <v>0</v>
      </c>
      <c r="L880" s="9"/>
      <c r="M880" s="8"/>
    </row>
    <row r="881" spans="1:13">
      <c r="A881" s="8"/>
      <c r="B881" s="8"/>
      <c r="C881" s="8"/>
      <c r="D881" s="9"/>
      <c r="E881" s="10"/>
      <c r="F881" s="8"/>
      <c r="G881" s="10"/>
      <c r="H881" s="11">
        <f>IF(D881="","",D881+N(F881))</f>
        <v>0</v>
      </c>
      <c r="I881" s="12">
        <f>IF(E881="","",E881-N(G881))</f>
        <v>0</v>
      </c>
      <c r="J881" s="13">
        <f>IF(OR(H881="",I881=""),"",IF(I881&lt;=0,0,MAX(0,TODAY()-H881)))</f>
        <v>0</v>
      </c>
      <c r="K881" s="14">
        <f>IF(I881="","",IF(I881&lt;=0,"Paid",IF(J881=0,"Not due",IF(J881&lt;=30,"1-30",IF(J881&lt;=60,"31-60",IF(J881&lt;=90,"61-90","90+"))))))</f>
        <v>0</v>
      </c>
      <c r="L881" s="9"/>
      <c r="M881" s="8"/>
    </row>
    <row r="882" spans="1:13">
      <c r="A882" s="8"/>
      <c r="B882" s="8"/>
      <c r="C882" s="8"/>
      <c r="D882" s="9"/>
      <c r="E882" s="10"/>
      <c r="F882" s="8"/>
      <c r="G882" s="10"/>
      <c r="H882" s="11">
        <f>IF(D882="","",D882+N(F882))</f>
        <v>0</v>
      </c>
      <c r="I882" s="12">
        <f>IF(E882="","",E882-N(G882))</f>
        <v>0</v>
      </c>
      <c r="J882" s="13">
        <f>IF(OR(H882="",I882=""),"",IF(I882&lt;=0,0,MAX(0,TODAY()-H882)))</f>
        <v>0</v>
      </c>
      <c r="K882" s="14">
        <f>IF(I882="","",IF(I882&lt;=0,"Paid",IF(J882=0,"Not due",IF(J882&lt;=30,"1-30",IF(J882&lt;=60,"31-60",IF(J882&lt;=90,"61-90","90+"))))))</f>
        <v>0</v>
      </c>
      <c r="L882" s="9"/>
      <c r="M882" s="8"/>
    </row>
    <row r="883" spans="1:13">
      <c r="A883" s="8"/>
      <c r="B883" s="8"/>
      <c r="C883" s="8"/>
      <c r="D883" s="9"/>
      <c r="E883" s="10"/>
      <c r="F883" s="8"/>
      <c r="G883" s="10"/>
      <c r="H883" s="11">
        <f>IF(D883="","",D883+N(F883))</f>
        <v>0</v>
      </c>
      <c r="I883" s="12">
        <f>IF(E883="","",E883-N(G883))</f>
        <v>0</v>
      </c>
      <c r="J883" s="13">
        <f>IF(OR(H883="",I883=""),"",IF(I883&lt;=0,0,MAX(0,TODAY()-H883)))</f>
        <v>0</v>
      </c>
      <c r="K883" s="14">
        <f>IF(I883="","",IF(I883&lt;=0,"Paid",IF(J883=0,"Not due",IF(J883&lt;=30,"1-30",IF(J883&lt;=60,"31-60",IF(J883&lt;=90,"61-90","90+"))))))</f>
        <v>0</v>
      </c>
      <c r="L883" s="9"/>
      <c r="M883" s="8"/>
    </row>
    <row r="884" spans="1:13">
      <c r="A884" s="8"/>
      <c r="B884" s="8"/>
      <c r="C884" s="8"/>
      <c r="D884" s="9"/>
      <c r="E884" s="10"/>
      <c r="F884" s="8"/>
      <c r="G884" s="10"/>
      <c r="H884" s="11">
        <f>IF(D884="","",D884+N(F884))</f>
        <v>0</v>
      </c>
      <c r="I884" s="12">
        <f>IF(E884="","",E884-N(G884))</f>
        <v>0</v>
      </c>
      <c r="J884" s="13">
        <f>IF(OR(H884="",I884=""),"",IF(I884&lt;=0,0,MAX(0,TODAY()-H884)))</f>
        <v>0</v>
      </c>
      <c r="K884" s="14">
        <f>IF(I884="","",IF(I884&lt;=0,"Paid",IF(J884=0,"Not due",IF(J884&lt;=30,"1-30",IF(J884&lt;=60,"31-60",IF(J884&lt;=90,"61-90","90+"))))))</f>
        <v>0</v>
      </c>
      <c r="L884" s="9"/>
      <c r="M884" s="8"/>
    </row>
    <row r="885" spans="1:13">
      <c r="A885" s="8"/>
      <c r="B885" s="8"/>
      <c r="C885" s="8"/>
      <c r="D885" s="9"/>
      <c r="E885" s="10"/>
      <c r="F885" s="8"/>
      <c r="G885" s="10"/>
      <c r="H885" s="11">
        <f>IF(D885="","",D885+N(F885))</f>
        <v>0</v>
      </c>
      <c r="I885" s="12">
        <f>IF(E885="","",E885-N(G885))</f>
        <v>0</v>
      </c>
      <c r="J885" s="13">
        <f>IF(OR(H885="",I885=""),"",IF(I885&lt;=0,0,MAX(0,TODAY()-H885)))</f>
        <v>0</v>
      </c>
      <c r="K885" s="14">
        <f>IF(I885="","",IF(I885&lt;=0,"Paid",IF(J885=0,"Not due",IF(J885&lt;=30,"1-30",IF(J885&lt;=60,"31-60",IF(J885&lt;=90,"61-90","90+"))))))</f>
        <v>0</v>
      </c>
      <c r="L885" s="9"/>
      <c r="M885" s="8"/>
    </row>
    <row r="886" spans="1:13">
      <c r="A886" s="8"/>
      <c r="B886" s="8"/>
      <c r="C886" s="8"/>
      <c r="D886" s="9"/>
      <c r="E886" s="10"/>
      <c r="F886" s="8"/>
      <c r="G886" s="10"/>
      <c r="H886" s="11">
        <f>IF(D886="","",D886+N(F886))</f>
        <v>0</v>
      </c>
      <c r="I886" s="12">
        <f>IF(E886="","",E886-N(G886))</f>
        <v>0</v>
      </c>
      <c r="J886" s="13">
        <f>IF(OR(H886="",I886=""),"",IF(I886&lt;=0,0,MAX(0,TODAY()-H886)))</f>
        <v>0</v>
      </c>
      <c r="K886" s="14">
        <f>IF(I886="","",IF(I886&lt;=0,"Paid",IF(J886=0,"Not due",IF(J886&lt;=30,"1-30",IF(J886&lt;=60,"31-60",IF(J886&lt;=90,"61-90","90+"))))))</f>
        <v>0</v>
      </c>
      <c r="L886" s="9"/>
      <c r="M886" s="8"/>
    </row>
    <row r="887" spans="1:13">
      <c r="A887" s="8"/>
      <c r="B887" s="8"/>
      <c r="C887" s="8"/>
      <c r="D887" s="9"/>
      <c r="E887" s="10"/>
      <c r="F887" s="8"/>
      <c r="G887" s="10"/>
      <c r="H887" s="11">
        <f>IF(D887="","",D887+N(F887))</f>
        <v>0</v>
      </c>
      <c r="I887" s="12">
        <f>IF(E887="","",E887-N(G887))</f>
        <v>0</v>
      </c>
      <c r="J887" s="13">
        <f>IF(OR(H887="",I887=""),"",IF(I887&lt;=0,0,MAX(0,TODAY()-H887)))</f>
        <v>0</v>
      </c>
      <c r="K887" s="14">
        <f>IF(I887="","",IF(I887&lt;=0,"Paid",IF(J887=0,"Not due",IF(J887&lt;=30,"1-30",IF(J887&lt;=60,"31-60",IF(J887&lt;=90,"61-90","90+"))))))</f>
        <v>0</v>
      </c>
      <c r="L887" s="9"/>
      <c r="M887" s="8"/>
    </row>
    <row r="888" spans="1:13">
      <c r="A888" s="8"/>
      <c r="B888" s="8"/>
      <c r="C888" s="8"/>
      <c r="D888" s="9"/>
      <c r="E888" s="10"/>
      <c r="F888" s="8"/>
      <c r="G888" s="10"/>
      <c r="H888" s="11">
        <f>IF(D888="","",D888+N(F888))</f>
        <v>0</v>
      </c>
      <c r="I888" s="12">
        <f>IF(E888="","",E888-N(G888))</f>
        <v>0</v>
      </c>
      <c r="J888" s="13">
        <f>IF(OR(H888="",I888=""),"",IF(I888&lt;=0,0,MAX(0,TODAY()-H888)))</f>
        <v>0</v>
      </c>
      <c r="K888" s="14">
        <f>IF(I888="","",IF(I888&lt;=0,"Paid",IF(J888=0,"Not due",IF(J888&lt;=30,"1-30",IF(J888&lt;=60,"31-60",IF(J888&lt;=90,"61-90","90+"))))))</f>
        <v>0</v>
      </c>
      <c r="L888" s="9"/>
      <c r="M888" s="8"/>
    </row>
    <row r="889" spans="1:13">
      <c r="A889" s="8"/>
      <c r="B889" s="8"/>
      <c r="C889" s="8"/>
      <c r="D889" s="9"/>
      <c r="E889" s="10"/>
      <c r="F889" s="8"/>
      <c r="G889" s="10"/>
      <c r="H889" s="11">
        <f>IF(D889="","",D889+N(F889))</f>
        <v>0</v>
      </c>
      <c r="I889" s="12">
        <f>IF(E889="","",E889-N(G889))</f>
        <v>0</v>
      </c>
      <c r="J889" s="13">
        <f>IF(OR(H889="",I889=""),"",IF(I889&lt;=0,0,MAX(0,TODAY()-H889)))</f>
        <v>0</v>
      </c>
      <c r="K889" s="14">
        <f>IF(I889="","",IF(I889&lt;=0,"Paid",IF(J889=0,"Not due",IF(J889&lt;=30,"1-30",IF(J889&lt;=60,"31-60",IF(J889&lt;=90,"61-90","90+"))))))</f>
        <v>0</v>
      </c>
      <c r="L889" s="9"/>
      <c r="M889" s="8"/>
    </row>
    <row r="890" spans="1:13">
      <c r="A890" s="8"/>
      <c r="B890" s="8"/>
      <c r="C890" s="8"/>
      <c r="D890" s="9"/>
      <c r="E890" s="10"/>
      <c r="F890" s="8"/>
      <c r="G890" s="10"/>
      <c r="H890" s="11">
        <f>IF(D890="","",D890+N(F890))</f>
        <v>0</v>
      </c>
      <c r="I890" s="12">
        <f>IF(E890="","",E890-N(G890))</f>
        <v>0</v>
      </c>
      <c r="J890" s="13">
        <f>IF(OR(H890="",I890=""),"",IF(I890&lt;=0,0,MAX(0,TODAY()-H890)))</f>
        <v>0</v>
      </c>
      <c r="K890" s="14">
        <f>IF(I890="","",IF(I890&lt;=0,"Paid",IF(J890=0,"Not due",IF(J890&lt;=30,"1-30",IF(J890&lt;=60,"31-60",IF(J890&lt;=90,"61-90","90+"))))))</f>
        <v>0</v>
      </c>
      <c r="L890" s="9"/>
      <c r="M890" s="8"/>
    </row>
    <row r="891" spans="1:13">
      <c r="A891" s="8"/>
      <c r="B891" s="8"/>
      <c r="C891" s="8"/>
      <c r="D891" s="9"/>
      <c r="E891" s="10"/>
      <c r="F891" s="8"/>
      <c r="G891" s="10"/>
      <c r="H891" s="11">
        <f>IF(D891="","",D891+N(F891))</f>
        <v>0</v>
      </c>
      <c r="I891" s="12">
        <f>IF(E891="","",E891-N(G891))</f>
        <v>0</v>
      </c>
      <c r="J891" s="13">
        <f>IF(OR(H891="",I891=""),"",IF(I891&lt;=0,0,MAX(0,TODAY()-H891)))</f>
        <v>0</v>
      </c>
      <c r="K891" s="14">
        <f>IF(I891="","",IF(I891&lt;=0,"Paid",IF(J891=0,"Not due",IF(J891&lt;=30,"1-30",IF(J891&lt;=60,"31-60",IF(J891&lt;=90,"61-90","90+"))))))</f>
        <v>0</v>
      </c>
      <c r="L891" s="9"/>
      <c r="M891" s="8"/>
    </row>
    <row r="892" spans="1:13">
      <c r="A892" s="8"/>
      <c r="B892" s="8"/>
      <c r="C892" s="8"/>
      <c r="D892" s="9"/>
      <c r="E892" s="10"/>
      <c r="F892" s="8"/>
      <c r="G892" s="10"/>
      <c r="H892" s="11">
        <f>IF(D892="","",D892+N(F892))</f>
        <v>0</v>
      </c>
      <c r="I892" s="12">
        <f>IF(E892="","",E892-N(G892))</f>
        <v>0</v>
      </c>
      <c r="J892" s="13">
        <f>IF(OR(H892="",I892=""),"",IF(I892&lt;=0,0,MAX(0,TODAY()-H892)))</f>
        <v>0</v>
      </c>
      <c r="K892" s="14">
        <f>IF(I892="","",IF(I892&lt;=0,"Paid",IF(J892=0,"Not due",IF(J892&lt;=30,"1-30",IF(J892&lt;=60,"31-60",IF(J892&lt;=90,"61-90","90+"))))))</f>
        <v>0</v>
      </c>
      <c r="L892" s="9"/>
      <c r="M892" s="8"/>
    </row>
    <row r="893" spans="1:13">
      <c r="A893" s="8"/>
      <c r="B893" s="8"/>
      <c r="C893" s="8"/>
      <c r="D893" s="9"/>
      <c r="E893" s="10"/>
      <c r="F893" s="8"/>
      <c r="G893" s="10"/>
      <c r="H893" s="11">
        <f>IF(D893="","",D893+N(F893))</f>
        <v>0</v>
      </c>
      <c r="I893" s="12">
        <f>IF(E893="","",E893-N(G893))</f>
        <v>0</v>
      </c>
      <c r="J893" s="13">
        <f>IF(OR(H893="",I893=""),"",IF(I893&lt;=0,0,MAX(0,TODAY()-H893)))</f>
        <v>0</v>
      </c>
      <c r="K893" s="14">
        <f>IF(I893="","",IF(I893&lt;=0,"Paid",IF(J893=0,"Not due",IF(J893&lt;=30,"1-30",IF(J893&lt;=60,"31-60",IF(J893&lt;=90,"61-90","90+"))))))</f>
        <v>0</v>
      </c>
      <c r="L893" s="9"/>
      <c r="M893" s="8"/>
    </row>
    <row r="894" spans="1:13">
      <c r="A894" s="8"/>
      <c r="B894" s="8"/>
      <c r="C894" s="8"/>
      <c r="D894" s="9"/>
      <c r="E894" s="10"/>
      <c r="F894" s="8"/>
      <c r="G894" s="10"/>
      <c r="H894" s="11">
        <f>IF(D894="","",D894+N(F894))</f>
        <v>0</v>
      </c>
      <c r="I894" s="12">
        <f>IF(E894="","",E894-N(G894))</f>
        <v>0</v>
      </c>
      <c r="J894" s="13">
        <f>IF(OR(H894="",I894=""),"",IF(I894&lt;=0,0,MAX(0,TODAY()-H894)))</f>
        <v>0</v>
      </c>
      <c r="K894" s="14">
        <f>IF(I894="","",IF(I894&lt;=0,"Paid",IF(J894=0,"Not due",IF(J894&lt;=30,"1-30",IF(J894&lt;=60,"31-60",IF(J894&lt;=90,"61-90","90+"))))))</f>
        <v>0</v>
      </c>
      <c r="L894" s="9"/>
      <c r="M894" s="8"/>
    </row>
    <row r="895" spans="1:13">
      <c r="A895" s="8"/>
      <c r="B895" s="8"/>
      <c r="C895" s="8"/>
      <c r="D895" s="9"/>
      <c r="E895" s="10"/>
      <c r="F895" s="8"/>
      <c r="G895" s="10"/>
      <c r="H895" s="11">
        <f>IF(D895="","",D895+N(F895))</f>
        <v>0</v>
      </c>
      <c r="I895" s="12">
        <f>IF(E895="","",E895-N(G895))</f>
        <v>0</v>
      </c>
      <c r="J895" s="13">
        <f>IF(OR(H895="",I895=""),"",IF(I895&lt;=0,0,MAX(0,TODAY()-H895)))</f>
        <v>0</v>
      </c>
      <c r="K895" s="14">
        <f>IF(I895="","",IF(I895&lt;=0,"Paid",IF(J895=0,"Not due",IF(J895&lt;=30,"1-30",IF(J895&lt;=60,"31-60",IF(J895&lt;=90,"61-90","90+"))))))</f>
        <v>0</v>
      </c>
      <c r="L895" s="9"/>
      <c r="M895" s="8"/>
    </row>
    <row r="896" spans="1:13">
      <c r="A896" s="8"/>
      <c r="B896" s="8"/>
      <c r="C896" s="8"/>
      <c r="D896" s="9"/>
      <c r="E896" s="10"/>
      <c r="F896" s="8"/>
      <c r="G896" s="10"/>
      <c r="H896" s="11">
        <f>IF(D896="","",D896+N(F896))</f>
        <v>0</v>
      </c>
      <c r="I896" s="12">
        <f>IF(E896="","",E896-N(G896))</f>
        <v>0</v>
      </c>
      <c r="J896" s="13">
        <f>IF(OR(H896="",I896=""),"",IF(I896&lt;=0,0,MAX(0,TODAY()-H896)))</f>
        <v>0</v>
      </c>
      <c r="K896" s="14">
        <f>IF(I896="","",IF(I896&lt;=0,"Paid",IF(J896=0,"Not due",IF(J896&lt;=30,"1-30",IF(J896&lt;=60,"31-60",IF(J896&lt;=90,"61-90","90+"))))))</f>
        <v>0</v>
      </c>
      <c r="L896" s="9"/>
      <c r="M896" s="8"/>
    </row>
    <row r="897" spans="1:13">
      <c r="A897" s="8"/>
      <c r="B897" s="8"/>
      <c r="C897" s="8"/>
      <c r="D897" s="9"/>
      <c r="E897" s="10"/>
      <c r="F897" s="8"/>
      <c r="G897" s="10"/>
      <c r="H897" s="11">
        <f>IF(D897="","",D897+N(F897))</f>
        <v>0</v>
      </c>
      <c r="I897" s="12">
        <f>IF(E897="","",E897-N(G897))</f>
        <v>0</v>
      </c>
      <c r="J897" s="13">
        <f>IF(OR(H897="",I897=""),"",IF(I897&lt;=0,0,MAX(0,TODAY()-H897)))</f>
        <v>0</v>
      </c>
      <c r="K897" s="14">
        <f>IF(I897="","",IF(I897&lt;=0,"Paid",IF(J897=0,"Not due",IF(J897&lt;=30,"1-30",IF(J897&lt;=60,"31-60",IF(J897&lt;=90,"61-90","90+"))))))</f>
        <v>0</v>
      </c>
      <c r="L897" s="9"/>
      <c r="M897" s="8"/>
    </row>
    <row r="898" spans="1:13">
      <c r="A898" s="8"/>
      <c r="B898" s="8"/>
      <c r="C898" s="8"/>
      <c r="D898" s="9"/>
      <c r="E898" s="10"/>
      <c r="F898" s="8"/>
      <c r="G898" s="10"/>
      <c r="H898" s="11">
        <f>IF(D898="","",D898+N(F898))</f>
        <v>0</v>
      </c>
      <c r="I898" s="12">
        <f>IF(E898="","",E898-N(G898))</f>
        <v>0</v>
      </c>
      <c r="J898" s="13">
        <f>IF(OR(H898="",I898=""),"",IF(I898&lt;=0,0,MAX(0,TODAY()-H898)))</f>
        <v>0</v>
      </c>
      <c r="K898" s="14">
        <f>IF(I898="","",IF(I898&lt;=0,"Paid",IF(J898=0,"Not due",IF(J898&lt;=30,"1-30",IF(J898&lt;=60,"31-60",IF(J898&lt;=90,"61-90","90+"))))))</f>
        <v>0</v>
      </c>
      <c r="L898" s="9"/>
      <c r="M898" s="8"/>
    </row>
    <row r="899" spans="1:13">
      <c r="A899" s="8"/>
      <c r="B899" s="8"/>
      <c r="C899" s="8"/>
      <c r="D899" s="9"/>
      <c r="E899" s="10"/>
      <c r="F899" s="8"/>
      <c r="G899" s="10"/>
      <c r="H899" s="11">
        <f>IF(D899="","",D899+N(F899))</f>
        <v>0</v>
      </c>
      <c r="I899" s="12">
        <f>IF(E899="","",E899-N(G899))</f>
        <v>0</v>
      </c>
      <c r="J899" s="13">
        <f>IF(OR(H899="",I899=""),"",IF(I899&lt;=0,0,MAX(0,TODAY()-H899)))</f>
        <v>0</v>
      </c>
      <c r="K899" s="14">
        <f>IF(I899="","",IF(I899&lt;=0,"Paid",IF(J899=0,"Not due",IF(J899&lt;=30,"1-30",IF(J899&lt;=60,"31-60",IF(J899&lt;=90,"61-90","90+"))))))</f>
        <v>0</v>
      </c>
      <c r="L899" s="9"/>
      <c r="M899" s="8"/>
    </row>
    <row r="900" spans="1:13">
      <c r="A900" s="8"/>
      <c r="B900" s="8"/>
      <c r="C900" s="8"/>
      <c r="D900" s="9"/>
      <c r="E900" s="10"/>
      <c r="F900" s="8"/>
      <c r="G900" s="10"/>
      <c r="H900" s="11">
        <f>IF(D900="","",D900+N(F900))</f>
        <v>0</v>
      </c>
      <c r="I900" s="12">
        <f>IF(E900="","",E900-N(G900))</f>
        <v>0</v>
      </c>
      <c r="J900" s="13">
        <f>IF(OR(H900="",I900=""),"",IF(I900&lt;=0,0,MAX(0,TODAY()-H900)))</f>
        <v>0</v>
      </c>
      <c r="K900" s="14">
        <f>IF(I900="","",IF(I900&lt;=0,"Paid",IF(J900=0,"Not due",IF(J900&lt;=30,"1-30",IF(J900&lt;=60,"31-60",IF(J900&lt;=90,"61-90","90+"))))))</f>
        <v>0</v>
      </c>
      <c r="L900" s="9"/>
      <c r="M900" s="8"/>
    </row>
    <row r="901" spans="1:13">
      <c r="A901" s="8"/>
      <c r="B901" s="8"/>
      <c r="C901" s="8"/>
      <c r="D901" s="9"/>
      <c r="E901" s="10"/>
      <c r="F901" s="8"/>
      <c r="G901" s="10"/>
      <c r="H901" s="11">
        <f>IF(D901="","",D901+N(F901))</f>
        <v>0</v>
      </c>
      <c r="I901" s="12">
        <f>IF(E901="","",E901-N(G901))</f>
        <v>0</v>
      </c>
      <c r="J901" s="13">
        <f>IF(OR(H901="",I901=""),"",IF(I901&lt;=0,0,MAX(0,TODAY()-H901)))</f>
        <v>0</v>
      </c>
      <c r="K901" s="14">
        <f>IF(I901="","",IF(I901&lt;=0,"Paid",IF(J901=0,"Not due",IF(J901&lt;=30,"1-30",IF(J901&lt;=60,"31-60",IF(J901&lt;=90,"61-90","90+"))))))</f>
        <v>0</v>
      </c>
      <c r="L901" s="9"/>
      <c r="M901" s="8"/>
    </row>
    <row r="902" spans="1:13">
      <c r="A902" s="8"/>
      <c r="B902" s="8"/>
      <c r="C902" s="8"/>
      <c r="D902" s="9"/>
      <c r="E902" s="10"/>
      <c r="F902" s="8"/>
      <c r="G902" s="10"/>
      <c r="H902" s="11">
        <f>IF(D902="","",D902+N(F902))</f>
        <v>0</v>
      </c>
      <c r="I902" s="12">
        <f>IF(E902="","",E902-N(G902))</f>
        <v>0</v>
      </c>
      <c r="J902" s="13">
        <f>IF(OR(H902="",I902=""),"",IF(I902&lt;=0,0,MAX(0,TODAY()-H902)))</f>
        <v>0</v>
      </c>
      <c r="K902" s="14">
        <f>IF(I902="","",IF(I902&lt;=0,"Paid",IF(J902=0,"Not due",IF(J902&lt;=30,"1-30",IF(J902&lt;=60,"31-60",IF(J902&lt;=90,"61-90","90+"))))))</f>
        <v>0</v>
      </c>
      <c r="L902" s="9"/>
      <c r="M902" s="8"/>
    </row>
    <row r="903" spans="1:13">
      <c r="A903" s="8"/>
      <c r="B903" s="8"/>
      <c r="C903" s="8"/>
      <c r="D903" s="9"/>
      <c r="E903" s="10"/>
      <c r="F903" s="8"/>
      <c r="G903" s="10"/>
      <c r="H903" s="11">
        <f>IF(D903="","",D903+N(F903))</f>
        <v>0</v>
      </c>
      <c r="I903" s="12">
        <f>IF(E903="","",E903-N(G903))</f>
        <v>0</v>
      </c>
      <c r="J903" s="13">
        <f>IF(OR(H903="",I903=""),"",IF(I903&lt;=0,0,MAX(0,TODAY()-H903)))</f>
        <v>0</v>
      </c>
      <c r="K903" s="14">
        <f>IF(I903="","",IF(I903&lt;=0,"Paid",IF(J903=0,"Not due",IF(J903&lt;=30,"1-30",IF(J903&lt;=60,"31-60",IF(J903&lt;=90,"61-90","90+"))))))</f>
        <v>0</v>
      </c>
      <c r="L903" s="9"/>
      <c r="M903" s="8"/>
    </row>
    <row r="904" spans="1:13">
      <c r="A904" s="8"/>
      <c r="B904" s="8"/>
      <c r="C904" s="8"/>
      <c r="D904" s="9"/>
      <c r="E904" s="10"/>
      <c r="F904" s="8"/>
      <c r="G904" s="10"/>
      <c r="H904" s="11">
        <f>IF(D904="","",D904+N(F904))</f>
        <v>0</v>
      </c>
      <c r="I904" s="12">
        <f>IF(E904="","",E904-N(G904))</f>
        <v>0</v>
      </c>
      <c r="J904" s="13">
        <f>IF(OR(H904="",I904=""),"",IF(I904&lt;=0,0,MAX(0,TODAY()-H904)))</f>
        <v>0</v>
      </c>
      <c r="K904" s="14">
        <f>IF(I904="","",IF(I904&lt;=0,"Paid",IF(J904=0,"Not due",IF(J904&lt;=30,"1-30",IF(J904&lt;=60,"31-60",IF(J904&lt;=90,"61-90","90+"))))))</f>
        <v>0</v>
      </c>
      <c r="L904" s="9"/>
      <c r="M904" s="8"/>
    </row>
    <row r="905" spans="1:13">
      <c r="A905" s="8"/>
      <c r="B905" s="8"/>
      <c r="C905" s="8"/>
      <c r="D905" s="9"/>
      <c r="E905" s="10"/>
      <c r="F905" s="8"/>
      <c r="G905" s="10"/>
      <c r="H905" s="11">
        <f>IF(D905="","",D905+N(F905))</f>
        <v>0</v>
      </c>
      <c r="I905" s="12">
        <f>IF(E905="","",E905-N(G905))</f>
        <v>0</v>
      </c>
      <c r="J905" s="13">
        <f>IF(OR(H905="",I905=""),"",IF(I905&lt;=0,0,MAX(0,TODAY()-H905)))</f>
        <v>0</v>
      </c>
      <c r="K905" s="14">
        <f>IF(I905="","",IF(I905&lt;=0,"Paid",IF(J905=0,"Not due",IF(J905&lt;=30,"1-30",IF(J905&lt;=60,"31-60",IF(J905&lt;=90,"61-90","90+"))))))</f>
        <v>0</v>
      </c>
      <c r="L905" s="9"/>
      <c r="M905" s="8"/>
    </row>
    <row r="906" spans="1:13">
      <c r="A906" s="8"/>
      <c r="B906" s="8"/>
      <c r="C906" s="8"/>
      <c r="D906" s="9"/>
      <c r="E906" s="10"/>
      <c r="F906" s="8"/>
      <c r="G906" s="10"/>
      <c r="H906" s="11">
        <f>IF(D906="","",D906+N(F906))</f>
        <v>0</v>
      </c>
      <c r="I906" s="12">
        <f>IF(E906="","",E906-N(G906))</f>
        <v>0</v>
      </c>
      <c r="J906" s="13">
        <f>IF(OR(H906="",I906=""),"",IF(I906&lt;=0,0,MAX(0,TODAY()-H906)))</f>
        <v>0</v>
      </c>
      <c r="K906" s="14">
        <f>IF(I906="","",IF(I906&lt;=0,"Paid",IF(J906=0,"Not due",IF(J906&lt;=30,"1-30",IF(J906&lt;=60,"31-60",IF(J906&lt;=90,"61-90","90+"))))))</f>
        <v>0</v>
      </c>
      <c r="L906" s="9"/>
      <c r="M906" s="8"/>
    </row>
    <row r="907" spans="1:13">
      <c r="A907" s="8"/>
      <c r="B907" s="8"/>
      <c r="C907" s="8"/>
      <c r="D907" s="9"/>
      <c r="E907" s="10"/>
      <c r="F907" s="8"/>
      <c r="G907" s="10"/>
      <c r="H907" s="11">
        <f>IF(D907="","",D907+N(F907))</f>
        <v>0</v>
      </c>
      <c r="I907" s="12">
        <f>IF(E907="","",E907-N(G907))</f>
        <v>0</v>
      </c>
      <c r="J907" s="13">
        <f>IF(OR(H907="",I907=""),"",IF(I907&lt;=0,0,MAX(0,TODAY()-H907)))</f>
        <v>0</v>
      </c>
      <c r="K907" s="14">
        <f>IF(I907="","",IF(I907&lt;=0,"Paid",IF(J907=0,"Not due",IF(J907&lt;=30,"1-30",IF(J907&lt;=60,"31-60",IF(J907&lt;=90,"61-90","90+"))))))</f>
        <v>0</v>
      </c>
      <c r="L907" s="9"/>
      <c r="M907" s="8"/>
    </row>
    <row r="908" spans="1:13">
      <c r="A908" s="8"/>
      <c r="B908" s="8"/>
      <c r="C908" s="8"/>
      <c r="D908" s="9"/>
      <c r="E908" s="10"/>
      <c r="F908" s="8"/>
      <c r="G908" s="10"/>
      <c r="H908" s="11">
        <f>IF(D908="","",D908+N(F908))</f>
        <v>0</v>
      </c>
      <c r="I908" s="12">
        <f>IF(E908="","",E908-N(G908))</f>
        <v>0</v>
      </c>
      <c r="J908" s="13">
        <f>IF(OR(H908="",I908=""),"",IF(I908&lt;=0,0,MAX(0,TODAY()-H908)))</f>
        <v>0</v>
      </c>
      <c r="K908" s="14">
        <f>IF(I908="","",IF(I908&lt;=0,"Paid",IF(J908=0,"Not due",IF(J908&lt;=30,"1-30",IF(J908&lt;=60,"31-60",IF(J908&lt;=90,"61-90","90+"))))))</f>
        <v>0</v>
      </c>
      <c r="L908" s="9"/>
      <c r="M908" s="8"/>
    </row>
    <row r="909" spans="1:13">
      <c r="A909" s="8"/>
      <c r="B909" s="8"/>
      <c r="C909" s="8"/>
      <c r="D909" s="9"/>
      <c r="E909" s="10"/>
      <c r="F909" s="8"/>
      <c r="G909" s="10"/>
      <c r="H909" s="11">
        <f>IF(D909="","",D909+N(F909))</f>
        <v>0</v>
      </c>
      <c r="I909" s="12">
        <f>IF(E909="","",E909-N(G909))</f>
        <v>0</v>
      </c>
      <c r="J909" s="13">
        <f>IF(OR(H909="",I909=""),"",IF(I909&lt;=0,0,MAX(0,TODAY()-H909)))</f>
        <v>0</v>
      </c>
      <c r="K909" s="14">
        <f>IF(I909="","",IF(I909&lt;=0,"Paid",IF(J909=0,"Not due",IF(J909&lt;=30,"1-30",IF(J909&lt;=60,"31-60",IF(J909&lt;=90,"61-90","90+"))))))</f>
        <v>0</v>
      </c>
      <c r="L909" s="9"/>
      <c r="M909" s="8"/>
    </row>
    <row r="910" spans="1:13">
      <c r="A910" s="8"/>
      <c r="B910" s="8"/>
      <c r="C910" s="8"/>
      <c r="D910" s="9"/>
      <c r="E910" s="10"/>
      <c r="F910" s="8"/>
      <c r="G910" s="10"/>
      <c r="H910" s="11">
        <f>IF(D910="","",D910+N(F910))</f>
        <v>0</v>
      </c>
      <c r="I910" s="12">
        <f>IF(E910="","",E910-N(G910))</f>
        <v>0</v>
      </c>
      <c r="J910" s="13">
        <f>IF(OR(H910="",I910=""),"",IF(I910&lt;=0,0,MAX(0,TODAY()-H910)))</f>
        <v>0</v>
      </c>
      <c r="K910" s="14">
        <f>IF(I910="","",IF(I910&lt;=0,"Paid",IF(J910=0,"Not due",IF(J910&lt;=30,"1-30",IF(J910&lt;=60,"31-60",IF(J910&lt;=90,"61-90","90+"))))))</f>
        <v>0</v>
      </c>
      <c r="L910" s="9"/>
      <c r="M910" s="8"/>
    </row>
    <row r="911" spans="1:13">
      <c r="A911" s="8"/>
      <c r="B911" s="8"/>
      <c r="C911" s="8"/>
      <c r="D911" s="9"/>
      <c r="E911" s="10"/>
      <c r="F911" s="8"/>
      <c r="G911" s="10"/>
      <c r="H911" s="11">
        <f>IF(D911="","",D911+N(F911))</f>
        <v>0</v>
      </c>
      <c r="I911" s="12">
        <f>IF(E911="","",E911-N(G911))</f>
        <v>0</v>
      </c>
      <c r="J911" s="13">
        <f>IF(OR(H911="",I911=""),"",IF(I911&lt;=0,0,MAX(0,TODAY()-H911)))</f>
        <v>0</v>
      </c>
      <c r="K911" s="14">
        <f>IF(I911="","",IF(I911&lt;=0,"Paid",IF(J911=0,"Not due",IF(J911&lt;=30,"1-30",IF(J911&lt;=60,"31-60",IF(J911&lt;=90,"61-90","90+"))))))</f>
        <v>0</v>
      </c>
      <c r="L911" s="9"/>
      <c r="M911" s="8"/>
    </row>
    <row r="912" spans="1:13">
      <c r="A912" s="8"/>
      <c r="B912" s="8"/>
      <c r="C912" s="8"/>
      <c r="D912" s="9"/>
      <c r="E912" s="10"/>
      <c r="F912" s="8"/>
      <c r="G912" s="10"/>
      <c r="H912" s="11">
        <f>IF(D912="","",D912+N(F912))</f>
        <v>0</v>
      </c>
      <c r="I912" s="12">
        <f>IF(E912="","",E912-N(G912))</f>
        <v>0</v>
      </c>
      <c r="J912" s="13">
        <f>IF(OR(H912="",I912=""),"",IF(I912&lt;=0,0,MAX(0,TODAY()-H912)))</f>
        <v>0</v>
      </c>
      <c r="K912" s="14">
        <f>IF(I912="","",IF(I912&lt;=0,"Paid",IF(J912=0,"Not due",IF(J912&lt;=30,"1-30",IF(J912&lt;=60,"31-60",IF(J912&lt;=90,"61-90","90+"))))))</f>
        <v>0</v>
      </c>
      <c r="L912" s="9"/>
      <c r="M912" s="8"/>
    </row>
    <row r="913" spans="1:13">
      <c r="A913" s="8"/>
      <c r="B913" s="8"/>
      <c r="C913" s="8"/>
      <c r="D913" s="9"/>
      <c r="E913" s="10"/>
      <c r="F913" s="8"/>
      <c r="G913" s="10"/>
      <c r="H913" s="11">
        <f>IF(D913="","",D913+N(F913))</f>
        <v>0</v>
      </c>
      <c r="I913" s="12">
        <f>IF(E913="","",E913-N(G913))</f>
        <v>0</v>
      </c>
      <c r="J913" s="13">
        <f>IF(OR(H913="",I913=""),"",IF(I913&lt;=0,0,MAX(0,TODAY()-H913)))</f>
        <v>0</v>
      </c>
      <c r="K913" s="14">
        <f>IF(I913="","",IF(I913&lt;=0,"Paid",IF(J913=0,"Not due",IF(J913&lt;=30,"1-30",IF(J913&lt;=60,"31-60",IF(J913&lt;=90,"61-90","90+"))))))</f>
        <v>0</v>
      </c>
      <c r="L913" s="9"/>
      <c r="M913" s="8"/>
    </row>
    <row r="914" spans="1:13">
      <c r="A914" s="8"/>
      <c r="B914" s="8"/>
      <c r="C914" s="8"/>
      <c r="D914" s="9"/>
      <c r="E914" s="10"/>
      <c r="F914" s="8"/>
      <c r="G914" s="10"/>
      <c r="H914" s="11">
        <f>IF(D914="","",D914+N(F914))</f>
        <v>0</v>
      </c>
      <c r="I914" s="12">
        <f>IF(E914="","",E914-N(G914))</f>
        <v>0</v>
      </c>
      <c r="J914" s="13">
        <f>IF(OR(H914="",I914=""),"",IF(I914&lt;=0,0,MAX(0,TODAY()-H914)))</f>
        <v>0</v>
      </c>
      <c r="K914" s="14">
        <f>IF(I914="","",IF(I914&lt;=0,"Paid",IF(J914=0,"Not due",IF(J914&lt;=30,"1-30",IF(J914&lt;=60,"31-60",IF(J914&lt;=90,"61-90","90+"))))))</f>
        <v>0</v>
      </c>
      <c r="L914" s="9"/>
      <c r="M914" s="8"/>
    </row>
    <row r="915" spans="1:13">
      <c r="A915" s="8"/>
      <c r="B915" s="8"/>
      <c r="C915" s="8"/>
      <c r="D915" s="9"/>
      <c r="E915" s="10"/>
      <c r="F915" s="8"/>
      <c r="G915" s="10"/>
      <c r="H915" s="11">
        <f>IF(D915="","",D915+N(F915))</f>
        <v>0</v>
      </c>
      <c r="I915" s="12">
        <f>IF(E915="","",E915-N(G915))</f>
        <v>0</v>
      </c>
      <c r="J915" s="13">
        <f>IF(OR(H915="",I915=""),"",IF(I915&lt;=0,0,MAX(0,TODAY()-H915)))</f>
        <v>0</v>
      </c>
      <c r="K915" s="14">
        <f>IF(I915="","",IF(I915&lt;=0,"Paid",IF(J915=0,"Not due",IF(J915&lt;=30,"1-30",IF(J915&lt;=60,"31-60",IF(J915&lt;=90,"61-90","90+"))))))</f>
        <v>0</v>
      </c>
      <c r="L915" s="9"/>
      <c r="M915" s="8"/>
    </row>
    <row r="916" spans="1:13">
      <c r="A916" s="8"/>
      <c r="B916" s="8"/>
      <c r="C916" s="8"/>
      <c r="D916" s="9"/>
      <c r="E916" s="10"/>
      <c r="F916" s="8"/>
      <c r="G916" s="10"/>
      <c r="H916" s="11">
        <f>IF(D916="","",D916+N(F916))</f>
        <v>0</v>
      </c>
      <c r="I916" s="12">
        <f>IF(E916="","",E916-N(G916))</f>
        <v>0</v>
      </c>
      <c r="J916" s="13">
        <f>IF(OR(H916="",I916=""),"",IF(I916&lt;=0,0,MAX(0,TODAY()-H916)))</f>
        <v>0</v>
      </c>
      <c r="K916" s="14">
        <f>IF(I916="","",IF(I916&lt;=0,"Paid",IF(J916=0,"Not due",IF(J916&lt;=30,"1-30",IF(J916&lt;=60,"31-60",IF(J916&lt;=90,"61-90","90+"))))))</f>
        <v>0</v>
      </c>
      <c r="L916" s="9"/>
      <c r="M916" s="8"/>
    </row>
    <row r="917" spans="1:13">
      <c r="A917" s="8"/>
      <c r="B917" s="8"/>
      <c r="C917" s="8"/>
      <c r="D917" s="9"/>
      <c r="E917" s="10"/>
      <c r="F917" s="8"/>
      <c r="G917" s="10"/>
      <c r="H917" s="11">
        <f>IF(D917="","",D917+N(F917))</f>
        <v>0</v>
      </c>
      <c r="I917" s="12">
        <f>IF(E917="","",E917-N(G917))</f>
        <v>0</v>
      </c>
      <c r="J917" s="13">
        <f>IF(OR(H917="",I917=""),"",IF(I917&lt;=0,0,MAX(0,TODAY()-H917)))</f>
        <v>0</v>
      </c>
      <c r="K917" s="14">
        <f>IF(I917="","",IF(I917&lt;=0,"Paid",IF(J917=0,"Not due",IF(J917&lt;=30,"1-30",IF(J917&lt;=60,"31-60",IF(J917&lt;=90,"61-90","90+"))))))</f>
        <v>0</v>
      </c>
      <c r="L917" s="9"/>
      <c r="M917" s="8"/>
    </row>
    <row r="918" spans="1:13">
      <c r="A918" s="8"/>
      <c r="B918" s="8"/>
      <c r="C918" s="8"/>
      <c r="D918" s="9"/>
      <c r="E918" s="10"/>
      <c r="F918" s="8"/>
      <c r="G918" s="10"/>
      <c r="H918" s="11">
        <f>IF(D918="","",D918+N(F918))</f>
        <v>0</v>
      </c>
      <c r="I918" s="12">
        <f>IF(E918="","",E918-N(G918))</f>
        <v>0</v>
      </c>
      <c r="J918" s="13">
        <f>IF(OR(H918="",I918=""),"",IF(I918&lt;=0,0,MAX(0,TODAY()-H918)))</f>
        <v>0</v>
      </c>
      <c r="K918" s="14">
        <f>IF(I918="","",IF(I918&lt;=0,"Paid",IF(J918=0,"Not due",IF(J918&lt;=30,"1-30",IF(J918&lt;=60,"31-60",IF(J918&lt;=90,"61-90","90+"))))))</f>
        <v>0</v>
      </c>
      <c r="L918" s="9"/>
      <c r="M918" s="8"/>
    </row>
    <row r="919" spans="1:13">
      <c r="A919" s="8"/>
      <c r="B919" s="8"/>
      <c r="C919" s="8"/>
      <c r="D919" s="9"/>
      <c r="E919" s="10"/>
      <c r="F919" s="8"/>
      <c r="G919" s="10"/>
      <c r="H919" s="11">
        <f>IF(D919="","",D919+N(F919))</f>
        <v>0</v>
      </c>
      <c r="I919" s="12">
        <f>IF(E919="","",E919-N(G919))</f>
        <v>0</v>
      </c>
      <c r="J919" s="13">
        <f>IF(OR(H919="",I919=""),"",IF(I919&lt;=0,0,MAX(0,TODAY()-H919)))</f>
        <v>0</v>
      </c>
      <c r="K919" s="14">
        <f>IF(I919="","",IF(I919&lt;=0,"Paid",IF(J919=0,"Not due",IF(J919&lt;=30,"1-30",IF(J919&lt;=60,"31-60",IF(J919&lt;=90,"61-90","90+"))))))</f>
        <v>0</v>
      </c>
      <c r="L919" s="9"/>
      <c r="M919" s="8"/>
    </row>
    <row r="920" spans="1:13">
      <c r="A920" s="8"/>
      <c r="B920" s="8"/>
      <c r="C920" s="8"/>
      <c r="D920" s="9"/>
      <c r="E920" s="10"/>
      <c r="F920" s="8"/>
      <c r="G920" s="10"/>
      <c r="H920" s="11">
        <f>IF(D920="","",D920+N(F920))</f>
        <v>0</v>
      </c>
      <c r="I920" s="12">
        <f>IF(E920="","",E920-N(G920))</f>
        <v>0</v>
      </c>
      <c r="J920" s="13">
        <f>IF(OR(H920="",I920=""),"",IF(I920&lt;=0,0,MAX(0,TODAY()-H920)))</f>
        <v>0</v>
      </c>
      <c r="K920" s="14">
        <f>IF(I920="","",IF(I920&lt;=0,"Paid",IF(J920=0,"Not due",IF(J920&lt;=30,"1-30",IF(J920&lt;=60,"31-60",IF(J920&lt;=90,"61-90","90+"))))))</f>
        <v>0</v>
      </c>
      <c r="L920" s="9"/>
      <c r="M920" s="8"/>
    </row>
    <row r="921" spans="1:13">
      <c r="A921" s="8"/>
      <c r="B921" s="8"/>
      <c r="C921" s="8"/>
      <c r="D921" s="9"/>
      <c r="E921" s="10"/>
      <c r="F921" s="8"/>
      <c r="G921" s="10"/>
      <c r="H921" s="11">
        <f>IF(D921="","",D921+N(F921))</f>
        <v>0</v>
      </c>
      <c r="I921" s="12">
        <f>IF(E921="","",E921-N(G921))</f>
        <v>0</v>
      </c>
      <c r="J921" s="13">
        <f>IF(OR(H921="",I921=""),"",IF(I921&lt;=0,0,MAX(0,TODAY()-H921)))</f>
        <v>0</v>
      </c>
      <c r="K921" s="14">
        <f>IF(I921="","",IF(I921&lt;=0,"Paid",IF(J921=0,"Not due",IF(J921&lt;=30,"1-30",IF(J921&lt;=60,"31-60",IF(J921&lt;=90,"61-90","90+"))))))</f>
        <v>0</v>
      </c>
      <c r="L921" s="9"/>
      <c r="M921" s="8"/>
    </row>
    <row r="922" spans="1:13">
      <c r="A922" s="8"/>
      <c r="B922" s="8"/>
      <c r="C922" s="8"/>
      <c r="D922" s="9"/>
      <c r="E922" s="10"/>
      <c r="F922" s="8"/>
      <c r="G922" s="10"/>
      <c r="H922" s="11">
        <f>IF(D922="","",D922+N(F922))</f>
        <v>0</v>
      </c>
      <c r="I922" s="12">
        <f>IF(E922="","",E922-N(G922))</f>
        <v>0</v>
      </c>
      <c r="J922" s="13">
        <f>IF(OR(H922="",I922=""),"",IF(I922&lt;=0,0,MAX(0,TODAY()-H922)))</f>
        <v>0</v>
      </c>
      <c r="K922" s="14">
        <f>IF(I922="","",IF(I922&lt;=0,"Paid",IF(J922=0,"Not due",IF(J922&lt;=30,"1-30",IF(J922&lt;=60,"31-60",IF(J922&lt;=90,"61-90","90+"))))))</f>
        <v>0</v>
      </c>
      <c r="L922" s="9"/>
      <c r="M922" s="8"/>
    </row>
    <row r="923" spans="1:13">
      <c r="A923" s="8"/>
      <c r="B923" s="8"/>
      <c r="C923" s="8"/>
      <c r="D923" s="9"/>
      <c r="E923" s="10"/>
      <c r="F923" s="8"/>
      <c r="G923" s="10"/>
      <c r="H923" s="11">
        <f>IF(D923="","",D923+N(F923))</f>
        <v>0</v>
      </c>
      <c r="I923" s="12">
        <f>IF(E923="","",E923-N(G923))</f>
        <v>0</v>
      </c>
      <c r="J923" s="13">
        <f>IF(OR(H923="",I923=""),"",IF(I923&lt;=0,0,MAX(0,TODAY()-H923)))</f>
        <v>0</v>
      </c>
      <c r="K923" s="14">
        <f>IF(I923="","",IF(I923&lt;=0,"Paid",IF(J923=0,"Not due",IF(J923&lt;=30,"1-30",IF(J923&lt;=60,"31-60",IF(J923&lt;=90,"61-90","90+"))))))</f>
        <v>0</v>
      </c>
      <c r="L923" s="9"/>
      <c r="M923" s="8"/>
    </row>
    <row r="924" spans="1:13">
      <c r="A924" s="8"/>
      <c r="B924" s="8"/>
      <c r="C924" s="8"/>
      <c r="D924" s="9"/>
      <c r="E924" s="10"/>
      <c r="F924" s="8"/>
      <c r="G924" s="10"/>
      <c r="H924" s="11">
        <f>IF(D924="","",D924+N(F924))</f>
        <v>0</v>
      </c>
      <c r="I924" s="12">
        <f>IF(E924="","",E924-N(G924))</f>
        <v>0</v>
      </c>
      <c r="J924" s="13">
        <f>IF(OR(H924="",I924=""),"",IF(I924&lt;=0,0,MAX(0,TODAY()-H924)))</f>
        <v>0</v>
      </c>
      <c r="K924" s="14">
        <f>IF(I924="","",IF(I924&lt;=0,"Paid",IF(J924=0,"Not due",IF(J924&lt;=30,"1-30",IF(J924&lt;=60,"31-60",IF(J924&lt;=90,"61-90","90+"))))))</f>
        <v>0</v>
      </c>
      <c r="L924" s="9"/>
      <c r="M924" s="8"/>
    </row>
    <row r="925" spans="1:13">
      <c r="A925" s="8"/>
      <c r="B925" s="8"/>
      <c r="C925" s="8"/>
      <c r="D925" s="9"/>
      <c r="E925" s="10"/>
      <c r="F925" s="8"/>
      <c r="G925" s="10"/>
      <c r="H925" s="11">
        <f>IF(D925="","",D925+N(F925))</f>
        <v>0</v>
      </c>
      <c r="I925" s="12">
        <f>IF(E925="","",E925-N(G925))</f>
        <v>0</v>
      </c>
      <c r="J925" s="13">
        <f>IF(OR(H925="",I925=""),"",IF(I925&lt;=0,0,MAX(0,TODAY()-H925)))</f>
        <v>0</v>
      </c>
      <c r="K925" s="14">
        <f>IF(I925="","",IF(I925&lt;=0,"Paid",IF(J925=0,"Not due",IF(J925&lt;=30,"1-30",IF(J925&lt;=60,"31-60",IF(J925&lt;=90,"61-90","90+"))))))</f>
        <v>0</v>
      </c>
      <c r="L925" s="9"/>
      <c r="M925" s="8"/>
    </row>
    <row r="926" spans="1:13">
      <c r="A926" s="8"/>
      <c r="B926" s="8"/>
      <c r="C926" s="8"/>
      <c r="D926" s="9"/>
      <c r="E926" s="10"/>
      <c r="F926" s="8"/>
      <c r="G926" s="10"/>
      <c r="H926" s="11">
        <f>IF(D926="","",D926+N(F926))</f>
        <v>0</v>
      </c>
      <c r="I926" s="12">
        <f>IF(E926="","",E926-N(G926))</f>
        <v>0</v>
      </c>
      <c r="J926" s="13">
        <f>IF(OR(H926="",I926=""),"",IF(I926&lt;=0,0,MAX(0,TODAY()-H926)))</f>
        <v>0</v>
      </c>
      <c r="K926" s="14">
        <f>IF(I926="","",IF(I926&lt;=0,"Paid",IF(J926=0,"Not due",IF(J926&lt;=30,"1-30",IF(J926&lt;=60,"31-60",IF(J926&lt;=90,"61-90","90+"))))))</f>
        <v>0</v>
      </c>
      <c r="L926" s="9"/>
      <c r="M926" s="8"/>
    </row>
    <row r="927" spans="1:13">
      <c r="A927" s="8"/>
      <c r="B927" s="8"/>
      <c r="C927" s="8"/>
      <c r="D927" s="9"/>
      <c r="E927" s="10"/>
      <c r="F927" s="8"/>
      <c r="G927" s="10"/>
      <c r="H927" s="11">
        <f>IF(D927="","",D927+N(F927))</f>
        <v>0</v>
      </c>
      <c r="I927" s="12">
        <f>IF(E927="","",E927-N(G927))</f>
        <v>0</v>
      </c>
      <c r="J927" s="13">
        <f>IF(OR(H927="",I927=""),"",IF(I927&lt;=0,0,MAX(0,TODAY()-H927)))</f>
        <v>0</v>
      </c>
      <c r="K927" s="14">
        <f>IF(I927="","",IF(I927&lt;=0,"Paid",IF(J927=0,"Not due",IF(J927&lt;=30,"1-30",IF(J927&lt;=60,"31-60",IF(J927&lt;=90,"61-90","90+"))))))</f>
        <v>0</v>
      </c>
      <c r="L927" s="9"/>
      <c r="M927" s="8"/>
    </row>
    <row r="928" spans="1:13">
      <c r="A928" s="8"/>
      <c r="B928" s="8"/>
      <c r="C928" s="8"/>
      <c r="D928" s="9"/>
      <c r="E928" s="10"/>
      <c r="F928" s="8"/>
      <c r="G928" s="10"/>
      <c r="H928" s="11">
        <f>IF(D928="","",D928+N(F928))</f>
        <v>0</v>
      </c>
      <c r="I928" s="12">
        <f>IF(E928="","",E928-N(G928))</f>
        <v>0</v>
      </c>
      <c r="J928" s="13">
        <f>IF(OR(H928="",I928=""),"",IF(I928&lt;=0,0,MAX(0,TODAY()-H928)))</f>
        <v>0</v>
      </c>
      <c r="K928" s="14">
        <f>IF(I928="","",IF(I928&lt;=0,"Paid",IF(J928=0,"Not due",IF(J928&lt;=30,"1-30",IF(J928&lt;=60,"31-60",IF(J928&lt;=90,"61-90","90+"))))))</f>
        <v>0</v>
      </c>
      <c r="L928" s="9"/>
      <c r="M928" s="8"/>
    </row>
    <row r="929" spans="1:13">
      <c r="A929" s="8"/>
      <c r="B929" s="8"/>
      <c r="C929" s="8"/>
      <c r="D929" s="9"/>
      <c r="E929" s="10"/>
      <c r="F929" s="8"/>
      <c r="G929" s="10"/>
      <c r="H929" s="11">
        <f>IF(D929="","",D929+N(F929))</f>
        <v>0</v>
      </c>
      <c r="I929" s="12">
        <f>IF(E929="","",E929-N(G929))</f>
        <v>0</v>
      </c>
      <c r="J929" s="13">
        <f>IF(OR(H929="",I929=""),"",IF(I929&lt;=0,0,MAX(0,TODAY()-H929)))</f>
        <v>0</v>
      </c>
      <c r="K929" s="14">
        <f>IF(I929="","",IF(I929&lt;=0,"Paid",IF(J929=0,"Not due",IF(J929&lt;=30,"1-30",IF(J929&lt;=60,"31-60",IF(J929&lt;=90,"61-90","90+"))))))</f>
        <v>0</v>
      </c>
      <c r="L929" s="9"/>
      <c r="M929" s="8"/>
    </row>
    <row r="930" spans="1:13">
      <c r="A930" s="8"/>
      <c r="B930" s="8"/>
      <c r="C930" s="8"/>
      <c r="D930" s="9"/>
      <c r="E930" s="10"/>
      <c r="F930" s="8"/>
      <c r="G930" s="10"/>
      <c r="H930" s="11">
        <f>IF(D930="","",D930+N(F930))</f>
        <v>0</v>
      </c>
      <c r="I930" s="12">
        <f>IF(E930="","",E930-N(G930))</f>
        <v>0</v>
      </c>
      <c r="J930" s="13">
        <f>IF(OR(H930="",I930=""),"",IF(I930&lt;=0,0,MAX(0,TODAY()-H930)))</f>
        <v>0</v>
      </c>
      <c r="K930" s="14">
        <f>IF(I930="","",IF(I930&lt;=0,"Paid",IF(J930=0,"Not due",IF(J930&lt;=30,"1-30",IF(J930&lt;=60,"31-60",IF(J930&lt;=90,"61-90","90+"))))))</f>
        <v>0</v>
      </c>
      <c r="L930" s="9"/>
      <c r="M930" s="8"/>
    </row>
    <row r="931" spans="1:13">
      <c r="A931" s="8"/>
      <c r="B931" s="8"/>
      <c r="C931" s="8"/>
      <c r="D931" s="9"/>
      <c r="E931" s="10"/>
      <c r="F931" s="8"/>
      <c r="G931" s="10"/>
      <c r="H931" s="11">
        <f>IF(D931="","",D931+N(F931))</f>
        <v>0</v>
      </c>
      <c r="I931" s="12">
        <f>IF(E931="","",E931-N(G931))</f>
        <v>0</v>
      </c>
      <c r="J931" s="13">
        <f>IF(OR(H931="",I931=""),"",IF(I931&lt;=0,0,MAX(0,TODAY()-H931)))</f>
        <v>0</v>
      </c>
      <c r="K931" s="14">
        <f>IF(I931="","",IF(I931&lt;=0,"Paid",IF(J931=0,"Not due",IF(J931&lt;=30,"1-30",IF(J931&lt;=60,"31-60",IF(J931&lt;=90,"61-90","90+"))))))</f>
        <v>0</v>
      </c>
      <c r="L931" s="9"/>
      <c r="M931" s="8"/>
    </row>
    <row r="932" spans="1:13">
      <c r="A932" s="8"/>
      <c r="B932" s="8"/>
      <c r="C932" s="8"/>
      <c r="D932" s="9"/>
      <c r="E932" s="10"/>
      <c r="F932" s="8"/>
      <c r="G932" s="10"/>
      <c r="H932" s="11">
        <f>IF(D932="","",D932+N(F932))</f>
        <v>0</v>
      </c>
      <c r="I932" s="12">
        <f>IF(E932="","",E932-N(G932))</f>
        <v>0</v>
      </c>
      <c r="J932" s="13">
        <f>IF(OR(H932="",I932=""),"",IF(I932&lt;=0,0,MAX(0,TODAY()-H932)))</f>
        <v>0</v>
      </c>
      <c r="K932" s="14">
        <f>IF(I932="","",IF(I932&lt;=0,"Paid",IF(J932=0,"Not due",IF(J932&lt;=30,"1-30",IF(J932&lt;=60,"31-60",IF(J932&lt;=90,"61-90","90+"))))))</f>
        <v>0</v>
      </c>
      <c r="L932" s="9"/>
      <c r="M932" s="8"/>
    </row>
    <row r="933" spans="1:13">
      <c r="A933" s="8"/>
      <c r="B933" s="8"/>
      <c r="C933" s="8"/>
      <c r="D933" s="9"/>
      <c r="E933" s="10"/>
      <c r="F933" s="8"/>
      <c r="G933" s="10"/>
      <c r="H933" s="11">
        <f>IF(D933="","",D933+N(F933))</f>
        <v>0</v>
      </c>
      <c r="I933" s="12">
        <f>IF(E933="","",E933-N(G933))</f>
        <v>0</v>
      </c>
      <c r="J933" s="13">
        <f>IF(OR(H933="",I933=""),"",IF(I933&lt;=0,0,MAX(0,TODAY()-H933)))</f>
        <v>0</v>
      </c>
      <c r="K933" s="14">
        <f>IF(I933="","",IF(I933&lt;=0,"Paid",IF(J933=0,"Not due",IF(J933&lt;=30,"1-30",IF(J933&lt;=60,"31-60",IF(J933&lt;=90,"61-90","90+"))))))</f>
        <v>0</v>
      </c>
      <c r="L933" s="9"/>
      <c r="M933" s="8"/>
    </row>
    <row r="934" spans="1:13">
      <c r="A934" s="8"/>
      <c r="B934" s="8"/>
      <c r="C934" s="8"/>
      <c r="D934" s="9"/>
      <c r="E934" s="10"/>
      <c r="F934" s="8"/>
      <c r="G934" s="10"/>
      <c r="H934" s="11">
        <f>IF(D934="","",D934+N(F934))</f>
        <v>0</v>
      </c>
      <c r="I934" s="12">
        <f>IF(E934="","",E934-N(G934))</f>
        <v>0</v>
      </c>
      <c r="J934" s="13">
        <f>IF(OR(H934="",I934=""),"",IF(I934&lt;=0,0,MAX(0,TODAY()-H934)))</f>
        <v>0</v>
      </c>
      <c r="K934" s="14">
        <f>IF(I934="","",IF(I934&lt;=0,"Paid",IF(J934=0,"Not due",IF(J934&lt;=30,"1-30",IF(J934&lt;=60,"31-60",IF(J934&lt;=90,"61-90","90+"))))))</f>
        <v>0</v>
      </c>
      <c r="L934" s="9"/>
      <c r="M934" s="8"/>
    </row>
    <row r="935" spans="1:13">
      <c r="A935" s="8"/>
      <c r="B935" s="8"/>
      <c r="C935" s="8"/>
      <c r="D935" s="9"/>
      <c r="E935" s="10"/>
      <c r="F935" s="8"/>
      <c r="G935" s="10"/>
      <c r="H935" s="11">
        <f>IF(D935="","",D935+N(F935))</f>
        <v>0</v>
      </c>
      <c r="I935" s="12">
        <f>IF(E935="","",E935-N(G935))</f>
        <v>0</v>
      </c>
      <c r="J935" s="13">
        <f>IF(OR(H935="",I935=""),"",IF(I935&lt;=0,0,MAX(0,TODAY()-H935)))</f>
        <v>0</v>
      </c>
      <c r="K935" s="14">
        <f>IF(I935="","",IF(I935&lt;=0,"Paid",IF(J935=0,"Not due",IF(J935&lt;=30,"1-30",IF(J935&lt;=60,"31-60",IF(J935&lt;=90,"61-90","90+"))))))</f>
        <v>0</v>
      </c>
      <c r="L935" s="9"/>
      <c r="M935" s="8"/>
    </row>
    <row r="936" spans="1:13">
      <c r="A936" s="8"/>
      <c r="B936" s="8"/>
      <c r="C936" s="8"/>
      <c r="D936" s="9"/>
      <c r="E936" s="10"/>
      <c r="F936" s="8"/>
      <c r="G936" s="10"/>
      <c r="H936" s="11">
        <f>IF(D936="","",D936+N(F936))</f>
        <v>0</v>
      </c>
      <c r="I936" s="12">
        <f>IF(E936="","",E936-N(G936))</f>
        <v>0</v>
      </c>
      <c r="J936" s="13">
        <f>IF(OR(H936="",I936=""),"",IF(I936&lt;=0,0,MAX(0,TODAY()-H936)))</f>
        <v>0</v>
      </c>
      <c r="K936" s="14">
        <f>IF(I936="","",IF(I936&lt;=0,"Paid",IF(J936=0,"Not due",IF(J936&lt;=30,"1-30",IF(J936&lt;=60,"31-60",IF(J936&lt;=90,"61-90","90+"))))))</f>
        <v>0</v>
      </c>
      <c r="L936" s="9"/>
      <c r="M936" s="8"/>
    </row>
    <row r="937" spans="1:13">
      <c r="A937" s="8"/>
      <c r="B937" s="8"/>
      <c r="C937" s="8"/>
      <c r="D937" s="9"/>
      <c r="E937" s="10"/>
      <c r="F937" s="8"/>
      <c r="G937" s="10"/>
      <c r="H937" s="11">
        <f>IF(D937="","",D937+N(F937))</f>
        <v>0</v>
      </c>
      <c r="I937" s="12">
        <f>IF(E937="","",E937-N(G937))</f>
        <v>0</v>
      </c>
      <c r="J937" s="13">
        <f>IF(OR(H937="",I937=""),"",IF(I937&lt;=0,0,MAX(0,TODAY()-H937)))</f>
        <v>0</v>
      </c>
      <c r="K937" s="14">
        <f>IF(I937="","",IF(I937&lt;=0,"Paid",IF(J937=0,"Not due",IF(J937&lt;=30,"1-30",IF(J937&lt;=60,"31-60",IF(J937&lt;=90,"61-90","90+"))))))</f>
        <v>0</v>
      </c>
      <c r="L937" s="9"/>
      <c r="M937" s="8"/>
    </row>
    <row r="938" spans="1:13">
      <c r="A938" s="8"/>
      <c r="B938" s="8"/>
      <c r="C938" s="8"/>
      <c r="D938" s="9"/>
      <c r="E938" s="10"/>
      <c r="F938" s="8"/>
      <c r="G938" s="10"/>
      <c r="H938" s="11">
        <f>IF(D938="","",D938+N(F938))</f>
        <v>0</v>
      </c>
      <c r="I938" s="12">
        <f>IF(E938="","",E938-N(G938))</f>
        <v>0</v>
      </c>
      <c r="J938" s="13">
        <f>IF(OR(H938="",I938=""),"",IF(I938&lt;=0,0,MAX(0,TODAY()-H938)))</f>
        <v>0</v>
      </c>
      <c r="K938" s="14">
        <f>IF(I938="","",IF(I938&lt;=0,"Paid",IF(J938=0,"Not due",IF(J938&lt;=30,"1-30",IF(J938&lt;=60,"31-60",IF(J938&lt;=90,"61-90","90+"))))))</f>
        <v>0</v>
      </c>
      <c r="L938" s="9"/>
      <c r="M938" s="8"/>
    </row>
    <row r="939" spans="1:13">
      <c r="A939" s="8"/>
      <c r="B939" s="8"/>
      <c r="C939" s="8"/>
      <c r="D939" s="9"/>
      <c r="E939" s="10"/>
      <c r="F939" s="8"/>
      <c r="G939" s="10"/>
      <c r="H939" s="11">
        <f>IF(D939="","",D939+N(F939))</f>
        <v>0</v>
      </c>
      <c r="I939" s="12">
        <f>IF(E939="","",E939-N(G939))</f>
        <v>0</v>
      </c>
      <c r="J939" s="13">
        <f>IF(OR(H939="",I939=""),"",IF(I939&lt;=0,0,MAX(0,TODAY()-H939)))</f>
        <v>0</v>
      </c>
      <c r="K939" s="14">
        <f>IF(I939="","",IF(I939&lt;=0,"Paid",IF(J939=0,"Not due",IF(J939&lt;=30,"1-30",IF(J939&lt;=60,"31-60",IF(J939&lt;=90,"61-90","90+"))))))</f>
        <v>0</v>
      </c>
      <c r="L939" s="9"/>
      <c r="M939" s="8"/>
    </row>
    <row r="940" spans="1:13">
      <c r="A940" s="8"/>
      <c r="B940" s="8"/>
      <c r="C940" s="8"/>
      <c r="D940" s="9"/>
      <c r="E940" s="10"/>
      <c r="F940" s="8"/>
      <c r="G940" s="10"/>
      <c r="H940" s="11">
        <f>IF(D940="","",D940+N(F940))</f>
        <v>0</v>
      </c>
      <c r="I940" s="12">
        <f>IF(E940="","",E940-N(G940))</f>
        <v>0</v>
      </c>
      <c r="J940" s="13">
        <f>IF(OR(H940="",I940=""),"",IF(I940&lt;=0,0,MAX(0,TODAY()-H940)))</f>
        <v>0</v>
      </c>
      <c r="K940" s="14">
        <f>IF(I940="","",IF(I940&lt;=0,"Paid",IF(J940=0,"Not due",IF(J940&lt;=30,"1-30",IF(J940&lt;=60,"31-60",IF(J940&lt;=90,"61-90","90+"))))))</f>
        <v>0</v>
      </c>
      <c r="L940" s="9"/>
      <c r="M940" s="8"/>
    </row>
    <row r="941" spans="1:13">
      <c r="A941" s="8"/>
      <c r="B941" s="8"/>
      <c r="C941" s="8"/>
      <c r="D941" s="9"/>
      <c r="E941" s="10"/>
      <c r="F941" s="8"/>
      <c r="G941" s="10"/>
      <c r="H941" s="11">
        <f>IF(D941="","",D941+N(F941))</f>
        <v>0</v>
      </c>
      <c r="I941" s="12">
        <f>IF(E941="","",E941-N(G941))</f>
        <v>0</v>
      </c>
      <c r="J941" s="13">
        <f>IF(OR(H941="",I941=""),"",IF(I941&lt;=0,0,MAX(0,TODAY()-H941)))</f>
        <v>0</v>
      </c>
      <c r="K941" s="14">
        <f>IF(I941="","",IF(I941&lt;=0,"Paid",IF(J941=0,"Not due",IF(J941&lt;=30,"1-30",IF(J941&lt;=60,"31-60",IF(J941&lt;=90,"61-90","90+"))))))</f>
        <v>0</v>
      </c>
      <c r="L941" s="9"/>
      <c r="M941" s="8"/>
    </row>
    <row r="942" spans="1:13">
      <c r="A942" s="8"/>
      <c r="B942" s="8"/>
      <c r="C942" s="8"/>
      <c r="D942" s="9"/>
      <c r="E942" s="10"/>
      <c r="F942" s="8"/>
      <c r="G942" s="10"/>
      <c r="H942" s="11">
        <f>IF(D942="","",D942+N(F942))</f>
        <v>0</v>
      </c>
      <c r="I942" s="12">
        <f>IF(E942="","",E942-N(G942))</f>
        <v>0</v>
      </c>
      <c r="J942" s="13">
        <f>IF(OR(H942="",I942=""),"",IF(I942&lt;=0,0,MAX(0,TODAY()-H942)))</f>
        <v>0</v>
      </c>
      <c r="K942" s="14">
        <f>IF(I942="","",IF(I942&lt;=0,"Paid",IF(J942=0,"Not due",IF(J942&lt;=30,"1-30",IF(J942&lt;=60,"31-60",IF(J942&lt;=90,"61-90","90+"))))))</f>
        <v>0</v>
      </c>
      <c r="L942" s="9"/>
      <c r="M942" s="8"/>
    </row>
    <row r="943" spans="1:13">
      <c r="A943" s="8"/>
      <c r="B943" s="8"/>
      <c r="C943" s="8"/>
      <c r="D943" s="9"/>
      <c r="E943" s="10"/>
      <c r="F943" s="8"/>
      <c r="G943" s="10"/>
      <c r="H943" s="11">
        <f>IF(D943="","",D943+N(F943))</f>
        <v>0</v>
      </c>
      <c r="I943" s="12">
        <f>IF(E943="","",E943-N(G943))</f>
        <v>0</v>
      </c>
      <c r="J943" s="13">
        <f>IF(OR(H943="",I943=""),"",IF(I943&lt;=0,0,MAX(0,TODAY()-H943)))</f>
        <v>0</v>
      </c>
      <c r="K943" s="14">
        <f>IF(I943="","",IF(I943&lt;=0,"Paid",IF(J943=0,"Not due",IF(J943&lt;=30,"1-30",IF(J943&lt;=60,"31-60",IF(J943&lt;=90,"61-90","90+"))))))</f>
        <v>0</v>
      </c>
      <c r="L943" s="9"/>
      <c r="M943" s="8"/>
    </row>
    <row r="944" spans="1:13">
      <c r="A944" s="8"/>
      <c r="B944" s="8"/>
      <c r="C944" s="8"/>
      <c r="D944" s="9"/>
      <c r="E944" s="10"/>
      <c r="F944" s="8"/>
      <c r="G944" s="10"/>
      <c r="H944" s="11">
        <f>IF(D944="","",D944+N(F944))</f>
        <v>0</v>
      </c>
      <c r="I944" s="12">
        <f>IF(E944="","",E944-N(G944))</f>
        <v>0</v>
      </c>
      <c r="J944" s="13">
        <f>IF(OR(H944="",I944=""),"",IF(I944&lt;=0,0,MAX(0,TODAY()-H944)))</f>
        <v>0</v>
      </c>
      <c r="K944" s="14">
        <f>IF(I944="","",IF(I944&lt;=0,"Paid",IF(J944=0,"Not due",IF(J944&lt;=30,"1-30",IF(J944&lt;=60,"31-60",IF(J944&lt;=90,"61-90","90+"))))))</f>
        <v>0</v>
      </c>
      <c r="L944" s="9"/>
      <c r="M944" s="8"/>
    </row>
    <row r="945" spans="1:13">
      <c r="A945" s="8"/>
      <c r="B945" s="8"/>
      <c r="C945" s="8"/>
      <c r="D945" s="9"/>
      <c r="E945" s="10"/>
      <c r="F945" s="8"/>
      <c r="G945" s="10"/>
      <c r="H945" s="11">
        <f>IF(D945="","",D945+N(F945))</f>
        <v>0</v>
      </c>
      <c r="I945" s="12">
        <f>IF(E945="","",E945-N(G945))</f>
        <v>0</v>
      </c>
      <c r="J945" s="13">
        <f>IF(OR(H945="",I945=""),"",IF(I945&lt;=0,0,MAX(0,TODAY()-H945)))</f>
        <v>0</v>
      </c>
      <c r="K945" s="14">
        <f>IF(I945="","",IF(I945&lt;=0,"Paid",IF(J945=0,"Not due",IF(J945&lt;=30,"1-30",IF(J945&lt;=60,"31-60",IF(J945&lt;=90,"61-90","90+"))))))</f>
        <v>0</v>
      </c>
      <c r="L945" s="9"/>
      <c r="M945" s="8"/>
    </row>
    <row r="946" spans="1:13">
      <c r="A946" s="8"/>
      <c r="B946" s="8"/>
      <c r="C946" s="8"/>
      <c r="D946" s="9"/>
      <c r="E946" s="10"/>
      <c r="F946" s="8"/>
      <c r="G946" s="10"/>
      <c r="H946" s="11">
        <f>IF(D946="","",D946+N(F946))</f>
        <v>0</v>
      </c>
      <c r="I946" s="12">
        <f>IF(E946="","",E946-N(G946))</f>
        <v>0</v>
      </c>
      <c r="J946" s="13">
        <f>IF(OR(H946="",I946=""),"",IF(I946&lt;=0,0,MAX(0,TODAY()-H946)))</f>
        <v>0</v>
      </c>
      <c r="K946" s="14">
        <f>IF(I946="","",IF(I946&lt;=0,"Paid",IF(J946=0,"Not due",IF(J946&lt;=30,"1-30",IF(J946&lt;=60,"31-60",IF(J946&lt;=90,"61-90","90+"))))))</f>
        <v>0</v>
      </c>
      <c r="L946" s="9"/>
      <c r="M946" s="8"/>
    </row>
    <row r="947" spans="1:13">
      <c r="A947" s="8"/>
      <c r="B947" s="8"/>
      <c r="C947" s="8"/>
      <c r="D947" s="9"/>
      <c r="E947" s="10"/>
      <c r="F947" s="8"/>
      <c r="G947" s="10"/>
      <c r="H947" s="11">
        <f>IF(D947="","",D947+N(F947))</f>
        <v>0</v>
      </c>
      <c r="I947" s="12">
        <f>IF(E947="","",E947-N(G947))</f>
        <v>0</v>
      </c>
      <c r="J947" s="13">
        <f>IF(OR(H947="",I947=""),"",IF(I947&lt;=0,0,MAX(0,TODAY()-H947)))</f>
        <v>0</v>
      </c>
      <c r="K947" s="14">
        <f>IF(I947="","",IF(I947&lt;=0,"Paid",IF(J947=0,"Not due",IF(J947&lt;=30,"1-30",IF(J947&lt;=60,"31-60",IF(J947&lt;=90,"61-90","90+"))))))</f>
        <v>0</v>
      </c>
      <c r="L947" s="9"/>
      <c r="M947" s="8"/>
    </row>
    <row r="948" spans="1:13">
      <c r="A948" s="8"/>
      <c r="B948" s="8"/>
      <c r="C948" s="8"/>
      <c r="D948" s="9"/>
      <c r="E948" s="10"/>
      <c r="F948" s="8"/>
      <c r="G948" s="10"/>
      <c r="H948" s="11">
        <f>IF(D948="","",D948+N(F948))</f>
        <v>0</v>
      </c>
      <c r="I948" s="12">
        <f>IF(E948="","",E948-N(G948))</f>
        <v>0</v>
      </c>
      <c r="J948" s="13">
        <f>IF(OR(H948="",I948=""),"",IF(I948&lt;=0,0,MAX(0,TODAY()-H948)))</f>
        <v>0</v>
      </c>
      <c r="K948" s="14">
        <f>IF(I948="","",IF(I948&lt;=0,"Paid",IF(J948=0,"Not due",IF(J948&lt;=30,"1-30",IF(J948&lt;=60,"31-60",IF(J948&lt;=90,"61-90","90+"))))))</f>
        <v>0</v>
      </c>
      <c r="L948" s="9"/>
      <c r="M948" s="8"/>
    </row>
    <row r="949" spans="1:13">
      <c r="A949" s="8"/>
      <c r="B949" s="8"/>
      <c r="C949" s="8"/>
      <c r="D949" s="9"/>
      <c r="E949" s="10"/>
      <c r="F949" s="8"/>
      <c r="G949" s="10"/>
      <c r="H949" s="11">
        <f>IF(D949="","",D949+N(F949))</f>
        <v>0</v>
      </c>
      <c r="I949" s="12">
        <f>IF(E949="","",E949-N(G949))</f>
        <v>0</v>
      </c>
      <c r="J949" s="13">
        <f>IF(OR(H949="",I949=""),"",IF(I949&lt;=0,0,MAX(0,TODAY()-H949)))</f>
        <v>0</v>
      </c>
      <c r="K949" s="14">
        <f>IF(I949="","",IF(I949&lt;=0,"Paid",IF(J949=0,"Not due",IF(J949&lt;=30,"1-30",IF(J949&lt;=60,"31-60",IF(J949&lt;=90,"61-90","90+"))))))</f>
        <v>0</v>
      </c>
      <c r="L949" s="9"/>
      <c r="M949" s="8"/>
    </row>
    <row r="950" spans="1:13">
      <c r="A950" s="8"/>
      <c r="B950" s="8"/>
      <c r="C950" s="8"/>
      <c r="D950" s="9"/>
      <c r="E950" s="10"/>
      <c r="F950" s="8"/>
      <c r="G950" s="10"/>
      <c r="H950" s="11">
        <f>IF(D950="","",D950+N(F950))</f>
        <v>0</v>
      </c>
      <c r="I950" s="12">
        <f>IF(E950="","",E950-N(G950))</f>
        <v>0</v>
      </c>
      <c r="J950" s="13">
        <f>IF(OR(H950="",I950=""),"",IF(I950&lt;=0,0,MAX(0,TODAY()-H950)))</f>
        <v>0</v>
      </c>
      <c r="K950" s="14">
        <f>IF(I950="","",IF(I950&lt;=0,"Paid",IF(J950=0,"Not due",IF(J950&lt;=30,"1-30",IF(J950&lt;=60,"31-60",IF(J950&lt;=90,"61-90","90+"))))))</f>
        <v>0</v>
      </c>
      <c r="L950" s="9"/>
      <c r="M950" s="8"/>
    </row>
    <row r="951" spans="1:13">
      <c r="A951" s="8"/>
      <c r="B951" s="8"/>
      <c r="C951" s="8"/>
      <c r="D951" s="9"/>
      <c r="E951" s="10"/>
      <c r="F951" s="8"/>
      <c r="G951" s="10"/>
      <c r="H951" s="11">
        <f>IF(D951="","",D951+N(F951))</f>
        <v>0</v>
      </c>
      <c r="I951" s="12">
        <f>IF(E951="","",E951-N(G951))</f>
        <v>0</v>
      </c>
      <c r="J951" s="13">
        <f>IF(OR(H951="",I951=""),"",IF(I951&lt;=0,0,MAX(0,TODAY()-H951)))</f>
        <v>0</v>
      </c>
      <c r="K951" s="14">
        <f>IF(I951="","",IF(I951&lt;=0,"Paid",IF(J951=0,"Not due",IF(J951&lt;=30,"1-30",IF(J951&lt;=60,"31-60",IF(J951&lt;=90,"61-90","90+"))))))</f>
        <v>0</v>
      </c>
      <c r="L951" s="9"/>
      <c r="M951" s="8"/>
    </row>
    <row r="952" spans="1:13">
      <c r="A952" s="8"/>
      <c r="B952" s="8"/>
      <c r="C952" s="8"/>
      <c r="D952" s="9"/>
      <c r="E952" s="10"/>
      <c r="F952" s="8"/>
      <c r="G952" s="10"/>
      <c r="H952" s="11">
        <f>IF(D952="","",D952+N(F952))</f>
        <v>0</v>
      </c>
      <c r="I952" s="12">
        <f>IF(E952="","",E952-N(G952))</f>
        <v>0</v>
      </c>
      <c r="J952" s="13">
        <f>IF(OR(H952="",I952=""),"",IF(I952&lt;=0,0,MAX(0,TODAY()-H952)))</f>
        <v>0</v>
      </c>
      <c r="K952" s="14">
        <f>IF(I952="","",IF(I952&lt;=0,"Paid",IF(J952=0,"Not due",IF(J952&lt;=30,"1-30",IF(J952&lt;=60,"31-60",IF(J952&lt;=90,"61-90","90+"))))))</f>
        <v>0</v>
      </c>
      <c r="L952" s="9"/>
      <c r="M952" s="8"/>
    </row>
    <row r="953" spans="1:13">
      <c r="A953" s="8"/>
      <c r="B953" s="8"/>
      <c r="C953" s="8"/>
      <c r="D953" s="9"/>
      <c r="E953" s="10"/>
      <c r="F953" s="8"/>
      <c r="G953" s="10"/>
      <c r="H953" s="11">
        <f>IF(D953="","",D953+N(F953))</f>
        <v>0</v>
      </c>
      <c r="I953" s="12">
        <f>IF(E953="","",E953-N(G953))</f>
        <v>0</v>
      </c>
      <c r="J953" s="13">
        <f>IF(OR(H953="",I953=""),"",IF(I953&lt;=0,0,MAX(0,TODAY()-H953)))</f>
        <v>0</v>
      </c>
      <c r="K953" s="14">
        <f>IF(I953="","",IF(I953&lt;=0,"Paid",IF(J953=0,"Not due",IF(J953&lt;=30,"1-30",IF(J953&lt;=60,"31-60",IF(J953&lt;=90,"61-90","90+"))))))</f>
        <v>0</v>
      </c>
      <c r="L953" s="9"/>
      <c r="M953" s="8"/>
    </row>
    <row r="954" spans="1:13">
      <c r="A954" s="8"/>
      <c r="B954" s="8"/>
      <c r="C954" s="8"/>
      <c r="D954" s="9"/>
      <c r="E954" s="10"/>
      <c r="F954" s="8"/>
      <c r="G954" s="10"/>
      <c r="H954" s="11">
        <f>IF(D954="","",D954+N(F954))</f>
        <v>0</v>
      </c>
      <c r="I954" s="12">
        <f>IF(E954="","",E954-N(G954))</f>
        <v>0</v>
      </c>
      <c r="J954" s="13">
        <f>IF(OR(H954="",I954=""),"",IF(I954&lt;=0,0,MAX(0,TODAY()-H954)))</f>
        <v>0</v>
      </c>
      <c r="K954" s="14">
        <f>IF(I954="","",IF(I954&lt;=0,"Paid",IF(J954=0,"Not due",IF(J954&lt;=30,"1-30",IF(J954&lt;=60,"31-60",IF(J954&lt;=90,"61-90","90+"))))))</f>
        <v>0</v>
      </c>
      <c r="L954" s="9"/>
      <c r="M954" s="8"/>
    </row>
    <row r="955" spans="1:13">
      <c r="A955" s="8"/>
      <c r="B955" s="8"/>
      <c r="C955" s="8"/>
      <c r="D955" s="9"/>
      <c r="E955" s="10"/>
      <c r="F955" s="8"/>
      <c r="G955" s="10"/>
      <c r="H955" s="11">
        <f>IF(D955="","",D955+N(F955))</f>
        <v>0</v>
      </c>
      <c r="I955" s="12">
        <f>IF(E955="","",E955-N(G955))</f>
        <v>0</v>
      </c>
      <c r="J955" s="13">
        <f>IF(OR(H955="",I955=""),"",IF(I955&lt;=0,0,MAX(0,TODAY()-H955)))</f>
        <v>0</v>
      </c>
      <c r="K955" s="14">
        <f>IF(I955="","",IF(I955&lt;=0,"Paid",IF(J955=0,"Not due",IF(J955&lt;=30,"1-30",IF(J955&lt;=60,"31-60",IF(J955&lt;=90,"61-90","90+"))))))</f>
        <v>0</v>
      </c>
      <c r="L955" s="9"/>
      <c r="M955" s="8"/>
    </row>
    <row r="956" spans="1:13">
      <c r="A956" s="8"/>
      <c r="B956" s="8"/>
      <c r="C956" s="8"/>
      <c r="D956" s="9"/>
      <c r="E956" s="10"/>
      <c r="F956" s="8"/>
      <c r="G956" s="10"/>
      <c r="H956" s="11">
        <f>IF(D956="","",D956+N(F956))</f>
        <v>0</v>
      </c>
      <c r="I956" s="12">
        <f>IF(E956="","",E956-N(G956))</f>
        <v>0</v>
      </c>
      <c r="J956" s="13">
        <f>IF(OR(H956="",I956=""),"",IF(I956&lt;=0,0,MAX(0,TODAY()-H956)))</f>
        <v>0</v>
      </c>
      <c r="K956" s="14">
        <f>IF(I956="","",IF(I956&lt;=0,"Paid",IF(J956=0,"Not due",IF(J956&lt;=30,"1-30",IF(J956&lt;=60,"31-60",IF(J956&lt;=90,"61-90","90+"))))))</f>
        <v>0</v>
      </c>
      <c r="L956" s="9"/>
      <c r="M956" s="8"/>
    </row>
    <row r="957" spans="1:13">
      <c r="A957" s="8"/>
      <c r="B957" s="8"/>
      <c r="C957" s="8"/>
      <c r="D957" s="9"/>
      <c r="E957" s="10"/>
      <c r="F957" s="8"/>
      <c r="G957" s="10"/>
      <c r="H957" s="11">
        <f>IF(D957="","",D957+N(F957))</f>
        <v>0</v>
      </c>
      <c r="I957" s="12">
        <f>IF(E957="","",E957-N(G957))</f>
        <v>0</v>
      </c>
      <c r="J957" s="13">
        <f>IF(OR(H957="",I957=""),"",IF(I957&lt;=0,0,MAX(0,TODAY()-H957)))</f>
        <v>0</v>
      </c>
      <c r="K957" s="14">
        <f>IF(I957="","",IF(I957&lt;=0,"Paid",IF(J957=0,"Not due",IF(J957&lt;=30,"1-30",IF(J957&lt;=60,"31-60",IF(J957&lt;=90,"61-90","90+"))))))</f>
        <v>0</v>
      </c>
      <c r="L957" s="9"/>
      <c r="M957" s="8"/>
    </row>
    <row r="958" spans="1:13">
      <c r="A958" s="8"/>
      <c r="B958" s="8"/>
      <c r="C958" s="8"/>
      <c r="D958" s="9"/>
      <c r="E958" s="10"/>
      <c r="F958" s="8"/>
      <c r="G958" s="10"/>
      <c r="H958" s="11">
        <f>IF(D958="","",D958+N(F958))</f>
        <v>0</v>
      </c>
      <c r="I958" s="12">
        <f>IF(E958="","",E958-N(G958))</f>
        <v>0</v>
      </c>
      <c r="J958" s="13">
        <f>IF(OR(H958="",I958=""),"",IF(I958&lt;=0,0,MAX(0,TODAY()-H958)))</f>
        <v>0</v>
      </c>
      <c r="K958" s="14">
        <f>IF(I958="","",IF(I958&lt;=0,"Paid",IF(J958=0,"Not due",IF(J958&lt;=30,"1-30",IF(J958&lt;=60,"31-60",IF(J958&lt;=90,"61-90","90+"))))))</f>
        <v>0</v>
      </c>
      <c r="L958" s="9"/>
      <c r="M958" s="8"/>
    </row>
    <row r="959" spans="1:13">
      <c r="A959" s="8"/>
      <c r="B959" s="8"/>
      <c r="C959" s="8"/>
      <c r="D959" s="9"/>
      <c r="E959" s="10"/>
      <c r="F959" s="8"/>
      <c r="G959" s="10"/>
      <c r="H959" s="11">
        <f>IF(D959="","",D959+N(F959))</f>
        <v>0</v>
      </c>
      <c r="I959" s="12">
        <f>IF(E959="","",E959-N(G959))</f>
        <v>0</v>
      </c>
      <c r="J959" s="13">
        <f>IF(OR(H959="",I959=""),"",IF(I959&lt;=0,0,MAX(0,TODAY()-H959)))</f>
        <v>0</v>
      </c>
      <c r="K959" s="14">
        <f>IF(I959="","",IF(I959&lt;=0,"Paid",IF(J959=0,"Not due",IF(J959&lt;=30,"1-30",IF(J959&lt;=60,"31-60",IF(J959&lt;=90,"61-90","90+"))))))</f>
        <v>0</v>
      </c>
      <c r="L959" s="9"/>
      <c r="M959" s="8"/>
    </row>
    <row r="960" spans="1:13">
      <c r="A960" s="8"/>
      <c r="B960" s="8"/>
      <c r="C960" s="8"/>
      <c r="D960" s="9"/>
      <c r="E960" s="10"/>
      <c r="F960" s="8"/>
      <c r="G960" s="10"/>
      <c r="H960" s="11">
        <f>IF(D960="","",D960+N(F960))</f>
        <v>0</v>
      </c>
      <c r="I960" s="12">
        <f>IF(E960="","",E960-N(G960))</f>
        <v>0</v>
      </c>
      <c r="J960" s="13">
        <f>IF(OR(H960="",I960=""),"",IF(I960&lt;=0,0,MAX(0,TODAY()-H960)))</f>
        <v>0</v>
      </c>
      <c r="K960" s="14">
        <f>IF(I960="","",IF(I960&lt;=0,"Paid",IF(J960=0,"Not due",IF(J960&lt;=30,"1-30",IF(J960&lt;=60,"31-60",IF(J960&lt;=90,"61-90","90+"))))))</f>
        <v>0</v>
      </c>
      <c r="L960" s="9"/>
      <c r="M960" s="8"/>
    </row>
    <row r="961" spans="1:13">
      <c r="A961" s="8"/>
      <c r="B961" s="8"/>
      <c r="C961" s="8"/>
      <c r="D961" s="9"/>
      <c r="E961" s="10"/>
      <c r="F961" s="8"/>
      <c r="G961" s="10"/>
      <c r="H961" s="11">
        <f>IF(D961="","",D961+N(F961))</f>
        <v>0</v>
      </c>
      <c r="I961" s="12">
        <f>IF(E961="","",E961-N(G961))</f>
        <v>0</v>
      </c>
      <c r="J961" s="13">
        <f>IF(OR(H961="",I961=""),"",IF(I961&lt;=0,0,MAX(0,TODAY()-H961)))</f>
        <v>0</v>
      </c>
      <c r="K961" s="14">
        <f>IF(I961="","",IF(I961&lt;=0,"Paid",IF(J961=0,"Not due",IF(J961&lt;=30,"1-30",IF(J961&lt;=60,"31-60",IF(J961&lt;=90,"61-90","90+"))))))</f>
        <v>0</v>
      </c>
      <c r="L961" s="9"/>
      <c r="M961" s="8"/>
    </row>
    <row r="962" spans="1:13">
      <c r="A962" s="8"/>
      <c r="B962" s="8"/>
      <c r="C962" s="8"/>
      <c r="D962" s="9"/>
      <c r="E962" s="10"/>
      <c r="F962" s="8"/>
      <c r="G962" s="10"/>
      <c r="H962" s="11">
        <f>IF(D962="","",D962+N(F962))</f>
        <v>0</v>
      </c>
      <c r="I962" s="12">
        <f>IF(E962="","",E962-N(G962))</f>
        <v>0</v>
      </c>
      <c r="J962" s="13">
        <f>IF(OR(H962="",I962=""),"",IF(I962&lt;=0,0,MAX(0,TODAY()-H962)))</f>
        <v>0</v>
      </c>
      <c r="K962" s="14">
        <f>IF(I962="","",IF(I962&lt;=0,"Paid",IF(J962=0,"Not due",IF(J962&lt;=30,"1-30",IF(J962&lt;=60,"31-60",IF(J962&lt;=90,"61-90","90+"))))))</f>
        <v>0</v>
      </c>
      <c r="L962" s="9"/>
      <c r="M962" s="8"/>
    </row>
    <row r="963" spans="1:13">
      <c r="A963" s="8"/>
      <c r="B963" s="8"/>
      <c r="C963" s="8"/>
      <c r="D963" s="9"/>
      <c r="E963" s="10"/>
      <c r="F963" s="8"/>
      <c r="G963" s="10"/>
      <c r="H963" s="11">
        <f>IF(D963="","",D963+N(F963))</f>
        <v>0</v>
      </c>
      <c r="I963" s="12">
        <f>IF(E963="","",E963-N(G963))</f>
        <v>0</v>
      </c>
      <c r="J963" s="13">
        <f>IF(OR(H963="",I963=""),"",IF(I963&lt;=0,0,MAX(0,TODAY()-H963)))</f>
        <v>0</v>
      </c>
      <c r="K963" s="14">
        <f>IF(I963="","",IF(I963&lt;=0,"Paid",IF(J963=0,"Not due",IF(J963&lt;=30,"1-30",IF(J963&lt;=60,"31-60",IF(J963&lt;=90,"61-90","90+"))))))</f>
        <v>0</v>
      </c>
      <c r="L963" s="9"/>
      <c r="M963" s="8"/>
    </row>
    <row r="964" spans="1:13">
      <c r="A964" s="8"/>
      <c r="B964" s="8"/>
      <c r="C964" s="8"/>
      <c r="D964" s="9"/>
      <c r="E964" s="10"/>
      <c r="F964" s="8"/>
      <c r="G964" s="10"/>
      <c r="H964" s="11">
        <f>IF(D964="","",D964+N(F964))</f>
        <v>0</v>
      </c>
      <c r="I964" s="12">
        <f>IF(E964="","",E964-N(G964))</f>
        <v>0</v>
      </c>
      <c r="J964" s="13">
        <f>IF(OR(H964="",I964=""),"",IF(I964&lt;=0,0,MAX(0,TODAY()-H964)))</f>
        <v>0</v>
      </c>
      <c r="K964" s="14">
        <f>IF(I964="","",IF(I964&lt;=0,"Paid",IF(J964=0,"Not due",IF(J964&lt;=30,"1-30",IF(J964&lt;=60,"31-60",IF(J964&lt;=90,"61-90","90+"))))))</f>
        <v>0</v>
      </c>
      <c r="L964" s="9"/>
      <c r="M964" s="8"/>
    </row>
    <row r="965" spans="1:13">
      <c r="A965" s="8"/>
      <c r="B965" s="8"/>
      <c r="C965" s="8"/>
      <c r="D965" s="9"/>
      <c r="E965" s="10"/>
      <c r="F965" s="8"/>
      <c r="G965" s="10"/>
      <c r="H965" s="11">
        <f>IF(D965="","",D965+N(F965))</f>
        <v>0</v>
      </c>
      <c r="I965" s="12">
        <f>IF(E965="","",E965-N(G965))</f>
        <v>0</v>
      </c>
      <c r="J965" s="13">
        <f>IF(OR(H965="",I965=""),"",IF(I965&lt;=0,0,MAX(0,TODAY()-H965)))</f>
        <v>0</v>
      </c>
      <c r="K965" s="14">
        <f>IF(I965="","",IF(I965&lt;=0,"Paid",IF(J965=0,"Not due",IF(J965&lt;=30,"1-30",IF(J965&lt;=60,"31-60",IF(J965&lt;=90,"61-90","90+"))))))</f>
        <v>0</v>
      </c>
      <c r="L965" s="9"/>
      <c r="M965" s="8"/>
    </row>
    <row r="966" spans="1:13">
      <c r="A966" s="8"/>
      <c r="B966" s="8"/>
      <c r="C966" s="8"/>
      <c r="D966" s="9"/>
      <c r="E966" s="10"/>
      <c r="F966" s="8"/>
      <c r="G966" s="10"/>
      <c r="H966" s="11">
        <f>IF(D966="","",D966+N(F966))</f>
        <v>0</v>
      </c>
      <c r="I966" s="12">
        <f>IF(E966="","",E966-N(G966))</f>
        <v>0</v>
      </c>
      <c r="J966" s="13">
        <f>IF(OR(H966="",I966=""),"",IF(I966&lt;=0,0,MAX(0,TODAY()-H966)))</f>
        <v>0</v>
      </c>
      <c r="K966" s="14">
        <f>IF(I966="","",IF(I966&lt;=0,"Paid",IF(J966=0,"Not due",IF(J966&lt;=30,"1-30",IF(J966&lt;=60,"31-60",IF(J966&lt;=90,"61-90","90+"))))))</f>
        <v>0</v>
      </c>
      <c r="L966" s="9"/>
      <c r="M966" s="8"/>
    </row>
    <row r="967" spans="1:13">
      <c r="A967" s="8"/>
      <c r="B967" s="8"/>
      <c r="C967" s="8"/>
      <c r="D967" s="9"/>
      <c r="E967" s="10"/>
      <c r="F967" s="8"/>
      <c r="G967" s="10"/>
      <c r="H967" s="11">
        <f>IF(D967="","",D967+N(F967))</f>
        <v>0</v>
      </c>
      <c r="I967" s="12">
        <f>IF(E967="","",E967-N(G967))</f>
        <v>0</v>
      </c>
      <c r="J967" s="13">
        <f>IF(OR(H967="",I967=""),"",IF(I967&lt;=0,0,MAX(0,TODAY()-H967)))</f>
        <v>0</v>
      </c>
      <c r="K967" s="14">
        <f>IF(I967="","",IF(I967&lt;=0,"Paid",IF(J967=0,"Not due",IF(J967&lt;=30,"1-30",IF(J967&lt;=60,"31-60",IF(J967&lt;=90,"61-90","90+"))))))</f>
        <v>0</v>
      </c>
      <c r="L967" s="9"/>
      <c r="M967" s="8"/>
    </row>
    <row r="968" spans="1:13">
      <c r="A968" s="8"/>
      <c r="B968" s="8"/>
      <c r="C968" s="8"/>
      <c r="D968" s="9"/>
      <c r="E968" s="10"/>
      <c r="F968" s="8"/>
      <c r="G968" s="10"/>
      <c r="H968" s="11">
        <f>IF(D968="","",D968+N(F968))</f>
        <v>0</v>
      </c>
      <c r="I968" s="12">
        <f>IF(E968="","",E968-N(G968))</f>
        <v>0</v>
      </c>
      <c r="J968" s="13">
        <f>IF(OR(H968="",I968=""),"",IF(I968&lt;=0,0,MAX(0,TODAY()-H968)))</f>
        <v>0</v>
      </c>
      <c r="K968" s="14">
        <f>IF(I968="","",IF(I968&lt;=0,"Paid",IF(J968=0,"Not due",IF(J968&lt;=30,"1-30",IF(J968&lt;=60,"31-60",IF(J968&lt;=90,"61-90","90+"))))))</f>
        <v>0</v>
      </c>
      <c r="L968" s="9"/>
      <c r="M968" s="8"/>
    </row>
    <row r="969" spans="1:13">
      <c r="A969" s="8"/>
      <c r="B969" s="8"/>
      <c r="C969" s="8"/>
      <c r="D969" s="9"/>
      <c r="E969" s="10"/>
      <c r="F969" s="8"/>
      <c r="G969" s="10"/>
      <c r="H969" s="11">
        <f>IF(D969="","",D969+N(F969))</f>
        <v>0</v>
      </c>
      <c r="I969" s="12">
        <f>IF(E969="","",E969-N(G969))</f>
        <v>0</v>
      </c>
      <c r="J969" s="13">
        <f>IF(OR(H969="",I969=""),"",IF(I969&lt;=0,0,MAX(0,TODAY()-H969)))</f>
        <v>0</v>
      </c>
      <c r="K969" s="14">
        <f>IF(I969="","",IF(I969&lt;=0,"Paid",IF(J969=0,"Not due",IF(J969&lt;=30,"1-30",IF(J969&lt;=60,"31-60",IF(J969&lt;=90,"61-90","90+"))))))</f>
        <v>0</v>
      </c>
      <c r="L969" s="9"/>
      <c r="M969" s="8"/>
    </row>
    <row r="970" spans="1:13">
      <c r="A970" s="8"/>
      <c r="B970" s="8"/>
      <c r="C970" s="8"/>
      <c r="D970" s="9"/>
      <c r="E970" s="10"/>
      <c r="F970" s="8"/>
      <c r="G970" s="10"/>
      <c r="H970" s="11">
        <f>IF(D970="","",D970+N(F970))</f>
        <v>0</v>
      </c>
      <c r="I970" s="12">
        <f>IF(E970="","",E970-N(G970))</f>
        <v>0</v>
      </c>
      <c r="J970" s="13">
        <f>IF(OR(H970="",I970=""),"",IF(I970&lt;=0,0,MAX(0,TODAY()-H970)))</f>
        <v>0</v>
      </c>
      <c r="K970" s="14">
        <f>IF(I970="","",IF(I970&lt;=0,"Paid",IF(J970=0,"Not due",IF(J970&lt;=30,"1-30",IF(J970&lt;=60,"31-60",IF(J970&lt;=90,"61-90","90+"))))))</f>
        <v>0</v>
      </c>
      <c r="L970" s="9"/>
      <c r="M970" s="8"/>
    </row>
    <row r="971" spans="1:13">
      <c r="A971" s="8"/>
      <c r="B971" s="8"/>
      <c r="C971" s="8"/>
      <c r="D971" s="9"/>
      <c r="E971" s="10"/>
      <c r="F971" s="8"/>
      <c r="G971" s="10"/>
      <c r="H971" s="11">
        <f>IF(D971="","",D971+N(F971))</f>
        <v>0</v>
      </c>
      <c r="I971" s="12">
        <f>IF(E971="","",E971-N(G971))</f>
        <v>0</v>
      </c>
      <c r="J971" s="13">
        <f>IF(OR(H971="",I971=""),"",IF(I971&lt;=0,0,MAX(0,TODAY()-H971)))</f>
        <v>0</v>
      </c>
      <c r="K971" s="14">
        <f>IF(I971="","",IF(I971&lt;=0,"Paid",IF(J971=0,"Not due",IF(J971&lt;=30,"1-30",IF(J971&lt;=60,"31-60",IF(J971&lt;=90,"61-90","90+"))))))</f>
        <v>0</v>
      </c>
      <c r="L971" s="9"/>
      <c r="M971" s="8"/>
    </row>
    <row r="972" spans="1:13">
      <c r="A972" s="8"/>
      <c r="B972" s="8"/>
      <c r="C972" s="8"/>
      <c r="D972" s="9"/>
      <c r="E972" s="10"/>
      <c r="F972" s="8"/>
      <c r="G972" s="10"/>
      <c r="H972" s="11">
        <f>IF(D972="","",D972+N(F972))</f>
        <v>0</v>
      </c>
      <c r="I972" s="12">
        <f>IF(E972="","",E972-N(G972))</f>
        <v>0</v>
      </c>
      <c r="J972" s="13">
        <f>IF(OR(H972="",I972=""),"",IF(I972&lt;=0,0,MAX(0,TODAY()-H972)))</f>
        <v>0</v>
      </c>
      <c r="K972" s="14">
        <f>IF(I972="","",IF(I972&lt;=0,"Paid",IF(J972=0,"Not due",IF(J972&lt;=30,"1-30",IF(J972&lt;=60,"31-60",IF(J972&lt;=90,"61-90","90+"))))))</f>
        <v>0</v>
      </c>
      <c r="L972" s="9"/>
      <c r="M972" s="8"/>
    </row>
    <row r="973" spans="1:13">
      <c r="A973" s="8"/>
      <c r="B973" s="8"/>
      <c r="C973" s="8"/>
      <c r="D973" s="9"/>
      <c r="E973" s="10"/>
      <c r="F973" s="8"/>
      <c r="G973" s="10"/>
      <c r="H973" s="11">
        <f>IF(D973="","",D973+N(F973))</f>
        <v>0</v>
      </c>
      <c r="I973" s="12">
        <f>IF(E973="","",E973-N(G973))</f>
        <v>0</v>
      </c>
      <c r="J973" s="13">
        <f>IF(OR(H973="",I973=""),"",IF(I973&lt;=0,0,MAX(0,TODAY()-H973)))</f>
        <v>0</v>
      </c>
      <c r="K973" s="14">
        <f>IF(I973="","",IF(I973&lt;=0,"Paid",IF(J973=0,"Not due",IF(J973&lt;=30,"1-30",IF(J973&lt;=60,"31-60",IF(J973&lt;=90,"61-90","90+"))))))</f>
        <v>0</v>
      </c>
      <c r="L973" s="9"/>
      <c r="M973" s="8"/>
    </row>
    <row r="974" spans="1:13">
      <c r="A974" s="8"/>
      <c r="B974" s="8"/>
      <c r="C974" s="8"/>
      <c r="D974" s="9"/>
      <c r="E974" s="10"/>
      <c r="F974" s="8"/>
      <c r="G974" s="10"/>
      <c r="H974" s="11">
        <f>IF(D974="","",D974+N(F974))</f>
        <v>0</v>
      </c>
      <c r="I974" s="12">
        <f>IF(E974="","",E974-N(G974))</f>
        <v>0</v>
      </c>
      <c r="J974" s="13">
        <f>IF(OR(H974="",I974=""),"",IF(I974&lt;=0,0,MAX(0,TODAY()-H974)))</f>
        <v>0</v>
      </c>
      <c r="K974" s="14">
        <f>IF(I974="","",IF(I974&lt;=0,"Paid",IF(J974=0,"Not due",IF(J974&lt;=30,"1-30",IF(J974&lt;=60,"31-60",IF(J974&lt;=90,"61-90","90+"))))))</f>
        <v>0</v>
      </c>
      <c r="L974" s="9"/>
      <c r="M974" s="8"/>
    </row>
    <row r="975" spans="1:13">
      <c r="A975" s="8"/>
      <c r="B975" s="8"/>
      <c r="C975" s="8"/>
      <c r="D975" s="9"/>
      <c r="E975" s="10"/>
      <c r="F975" s="8"/>
      <c r="G975" s="10"/>
      <c r="H975" s="11">
        <f>IF(D975="","",D975+N(F975))</f>
        <v>0</v>
      </c>
      <c r="I975" s="12">
        <f>IF(E975="","",E975-N(G975))</f>
        <v>0</v>
      </c>
      <c r="J975" s="13">
        <f>IF(OR(H975="",I975=""),"",IF(I975&lt;=0,0,MAX(0,TODAY()-H975)))</f>
        <v>0</v>
      </c>
      <c r="K975" s="14">
        <f>IF(I975="","",IF(I975&lt;=0,"Paid",IF(J975=0,"Not due",IF(J975&lt;=30,"1-30",IF(J975&lt;=60,"31-60",IF(J975&lt;=90,"61-90","90+"))))))</f>
        <v>0</v>
      </c>
      <c r="L975" s="9"/>
      <c r="M975" s="8"/>
    </row>
    <row r="976" spans="1:13">
      <c r="A976" s="8"/>
      <c r="B976" s="8"/>
      <c r="C976" s="8"/>
      <c r="D976" s="9"/>
      <c r="E976" s="10"/>
      <c r="F976" s="8"/>
      <c r="G976" s="10"/>
      <c r="H976" s="11">
        <f>IF(D976="","",D976+N(F976))</f>
        <v>0</v>
      </c>
      <c r="I976" s="12">
        <f>IF(E976="","",E976-N(G976))</f>
        <v>0</v>
      </c>
      <c r="J976" s="13">
        <f>IF(OR(H976="",I976=""),"",IF(I976&lt;=0,0,MAX(0,TODAY()-H976)))</f>
        <v>0</v>
      </c>
      <c r="K976" s="14">
        <f>IF(I976="","",IF(I976&lt;=0,"Paid",IF(J976=0,"Not due",IF(J976&lt;=30,"1-30",IF(J976&lt;=60,"31-60",IF(J976&lt;=90,"61-90","90+"))))))</f>
        <v>0</v>
      </c>
      <c r="L976" s="9"/>
      <c r="M976" s="8"/>
    </row>
    <row r="977" spans="1:13">
      <c r="A977" s="8"/>
      <c r="B977" s="8"/>
      <c r="C977" s="8"/>
      <c r="D977" s="9"/>
      <c r="E977" s="10"/>
      <c r="F977" s="8"/>
      <c r="G977" s="10"/>
      <c r="H977" s="11">
        <f>IF(D977="","",D977+N(F977))</f>
        <v>0</v>
      </c>
      <c r="I977" s="12">
        <f>IF(E977="","",E977-N(G977))</f>
        <v>0</v>
      </c>
      <c r="J977" s="13">
        <f>IF(OR(H977="",I977=""),"",IF(I977&lt;=0,0,MAX(0,TODAY()-H977)))</f>
        <v>0</v>
      </c>
      <c r="K977" s="14">
        <f>IF(I977="","",IF(I977&lt;=0,"Paid",IF(J977=0,"Not due",IF(J977&lt;=30,"1-30",IF(J977&lt;=60,"31-60",IF(J977&lt;=90,"61-90","90+"))))))</f>
        <v>0</v>
      </c>
      <c r="L977" s="9"/>
      <c r="M977" s="8"/>
    </row>
    <row r="978" spans="1:13">
      <c r="A978" s="8"/>
      <c r="B978" s="8"/>
      <c r="C978" s="8"/>
      <c r="D978" s="9"/>
      <c r="E978" s="10"/>
      <c r="F978" s="8"/>
      <c r="G978" s="10"/>
      <c r="H978" s="11">
        <f>IF(D978="","",D978+N(F978))</f>
        <v>0</v>
      </c>
      <c r="I978" s="12">
        <f>IF(E978="","",E978-N(G978))</f>
        <v>0</v>
      </c>
      <c r="J978" s="13">
        <f>IF(OR(H978="",I978=""),"",IF(I978&lt;=0,0,MAX(0,TODAY()-H978)))</f>
        <v>0</v>
      </c>
      <c r="K978" s="14">
        <f>IF(I978="","",IF(I978&lt;=0,"Paid",IF(J978=0,"Not due",IF(J978&lt;=30,"1-30",IF(J978&lt;=60,"31-60",IF(J978&lt;=90,"61-90","90+"))))))</f>
        <v>0</v>
      </c>
      <c r="L978" s="9"/>
      <c r="M978" s="8"/>
    </row>
    <row r="979" spans="1:13">
      <c r="A979" s="8"/>
      <c r="B979" s="8"/>
      <c r="C979" s="8"/>
      <c r="D979" s="9"/>
      <c r="E979" s="10"/>
      <c r="F979" s="8"/>
      <c r="G979" s="10"/>
      <c r="H979" s="11">
        <f>IF(D979="","",D979+N(F979))</f>
        <v>0</v>
      </c>
      <c r="I979" s="12">
        <f>IF(E979="","",E979-N(G979))</f>
        <v>0</v>
      </c>
      <c r="J979" s="13">
        <f>IF(OR(H979="",I979=""),"",IF(I979&lt;=0,0,MAX(0,TODAY()-H979)))</f>
        <v>0</v>
      </c>
      <c r="K979" s="14">
        <f>IF(I979="","",IF(I979&lt;=0,"Paid",IF(J979=0,"Not due",IF(J979&lt;=30,"1-30",IF(J979&lt;=60,"31-60",IF(J979&lt;=90,"61-90","90+"))))))</f>
        <v>0</v>
      </c>
      <c r="L979" s="9"/>
      <c r="M979" s="8"/>
    </row>
    <row r="980" spans="1:13">
      <c r="A980" s="8"/>
      <c r="B980" s="8"/>
      <c r="C980" s="8"/>
      <c r="D980" s="9"/>
      <c r="E980" s="10"/>
      <c r="F980" s="8"/>
      <c r="G980" s="10"/>
      <c r="H980" s="11">
        <f>IF(D980="","",D980+N(F980))</f>
        <v>0</v>
      </c>
      <c r="I980" s="12">
        <f>IF(E980="","",E980-N(G980))</f>
        <v>0</v>
      </c>
      <c r="J980" s="13">
        <f>IF(OR(H980="",I980=""),"",IF(I980&lt;=0,0,MAX(0,TODAY()-H980)))</f>
        <v>0</v>
      </c>
      <c r="K980" s="14">
        <f>IF(I980="","",IF(I980&lt;=0,"Paid",IF(J980=0,"Not due",IF(J980&lt;=30,"1-30",IF(J980&lt;=60,"31-60",IF(J980&lt;=90,"61-90","90+"))))))</f>
        <v>0</v>
      </c>
      <c r="L980" s="9"/>
      <c r="M980" s="8"/>
    </row>
    <row r="981" spans="1:13">
      <c r="A981" s="8"/>
      <c r="B981" s="8"/>
      <c r="C981" s="8"/>
      <c r="D981" s="9"/>
      <c r="E981" s="10"/>
      <c r="F981" s="8"/>
      <c r="G981" s="10"/>
      <c r="H981" s="11">
        <f>IF(D981="","",D981+N(F981))</f>
        <v>0</v>
      </c>
      <c r="I981" s="12">
        <f>IF(E981="","",E981-N(G981))</f>
        <v>0</v>
      </c>
      <c r="J981" s="13">
        <f>IF(OR(H981="",I981=""),"",IF(I981&lt;=0,0,MAX(0,TODAY()-H981)))</f>
        <v>0</v>
      </c>
      <c r="K981" s="14">
        <f>IF(I981="","",IF(I981&lt;=0,"Paid",IF(J981=0,"Not due",IF(J981&lt;=30,"1-30",IF(J981&lt;=60,"31-60",IF(J981&lt;=90,"61-90","90+"))))))</f>
        <v>0</v>
      </c>
      <c r="L981" s="9"/>
      <c r="M981" s="8"/>
    </row>
    <row r="982" spans="1:13">
      <c r="A982" s="8"/>
      <c r="B982" s="8"/>
      <c r="C982" s="8"/>
      <c r="D982" s="9"/>
      <c r="E982" s="10"/>
      <c r="F982" s="8"/>
      <c r="G982" s="10"/>
      <c r="H982" s="11">
        <f>IF(D982="","",D982+N(F982))</f>
        <v>0</v>
      </c>
      <c r="I982" s="12">
        <f>IF(E982="","",E982-N(G982))</f>
        <v>0</v>
      </c>
      <c r="J982" s="13">
        <f>IF(OR(H982="",I982=""),"",IF(I982&lt;=0,0,MAX(0,TODAY()-H982)))</f>
        <v>0</v>
      </c>
      <c r="K982" s="14">
        <f>IF(I982="","",IF(I982&lt;=0,"Paid",IF(J982=0,"Not due",IF(J982&lt;=30,"1-30",IF(J982&lt;=60,"31-60",IF(J982&lt;=90,"61-90","90+"))))))</f>
        <v>0</v>
      </c>
      <c r="L982" s="9"/>
      <c r="M982" s="8"/>
    </row>
    <row r="983" spans="1:13">
      <c r="A983" s="8"/>
      <c r="B983" s="8"/>
      <c r="C983" s="8"/>
      <c r="D983" s="9"/>
      <c r="E983" s="10"/>
      <c r="F983" s="8"/>
      <c r="G983" s="10"/>
      <c r="H983" s="11">
        <f>IF(D983="","",D983+N(F983))</f>
        <v>0</v>
      </c>
      <c r="I983" s="12">
        <f>IF(E983="","",E983-N(G983))</f>
        <v>0</v>
      </c>
      <c r="J983" s="13">
        <f>IF(OR(H983="",I983=""),"",IF(I983&lt;=0,0,MAX(0,TODAY()-H983)))</f>
        <v>0</v>
      </c>
      <c r="K983" s="14">
        <f>IF(I983="","",IF(I983&lt;=0,"Paid",IF(J983=0,"Not due",IF(J983&lt;=30,"1-30",IF(J983&lt;=60,"31-60",IF(J983&lt;=90,"61-90","90+"))))))</f>
        <v>0</v>
      </c>
      <c r="L983" s="9"/>
      <c r="M983" s="8"/>
    </row>
    <row r="984" spans="1:13">
      <c r="A984" s="8"/>
      <c r="B984" s="8"/>
      <c r="C984" s="8"/>
      <c r="D984" s="9"/>
      <c r="E984" s="10"/>
      <c r="F984" s="8"/>
      <c r="G984" s="10"/>
      <c r="H984" s="11">
        <f>IF(D984="","",D984+N(F984))</f>
        <v>0</v>
      </c>
      <c r="I984" s="12">
        <f>IF(E984="","",E984-N(G984))</f>
        <v>0</v>
      </c>
      <c r="J984" s="13">
        <f>IF(OR(H984="",I984=""),"",IF(I984&lt;=0,0,MAX(0,TODAY()-H984)))</f>
        <v>0</v>
      </c>
      <c r="K984" s="14">
        <f>IF(I984="","",IF(I984&lt;=0,"Paid",IF(J984=0,"Not due",IF(J984&lt;=30,"1-30",IF(J984&lt;=60,"31-60",IF(J984&lt;=90,"61-90","90+"))))))</f>
        <v>0</v>
      </c>
      <c r="L984" s="9"/>
      <c r="M984" s="8"/>
    </row>
    <row r="985" spans="1:13">
      <c r="A985" s="8"/>
      <c r="B985" s="8"/>
      <c r="C985" s="8"/>
      <c r="D985" s="9"/>
      <c r="E985" s="10"/>
      <c r="F985" s="8"/>
      <c r="G985" s="10"/>
      <c r="H985" s="11">
        <f>IF(D985="","",D985+N(F985))</f>
        <v>0</v>
      </c>
      <c r="I985" s="12">
        <f>IF(E985="","",E985-N(G985))</f>
        <v>0</v>
      </c>
      <c r="J985" s="13">
        <f>IF(OR(H985="",I985=""),"",IF(I985&lt;=0,0,MAX(0,TODAY()-H985)))</f>
        <v>0</v>
      </c>
      <c r="K985" s="14">
        <f>IF(I985="","",IF(I985&lt;=0,"Paid",IF(J985=0,"Not due",IF(J985&lt;=30,"1-30",IF(J985&lt;=60,"31-60",IF(J985&lt;=90,"61-90","90+"))))))</f>
        <v>0</v>
      </c>
      <c r="L985" s="9"/>
      <c r="M985" s="8"/>
    </row>
    <row r="986" spans="1:13">
      <c r="A986" s="8"/>
      <c r="B986" s="8"/>
      <c r="C986" s="8"/>
      <c r="D986" s="9"/>
      <c r="E986" s="10"/>
      <c r="F986" s="8"/>
      <c r="G986" s="10"/>
      <c r="H986" s="11">
        <f>IF(D986="","",D986+N(F986))</f>
        <v>0</v>
      </c>
      <c r="I986" s="12">
        <f>IF(E986="","",E986-N(G986))</f>
        <v>0</v>
      </c>
      <c r="J986" s="13">
        <f>IF(OR(H986="",I986=""),"",IF(I986&lt;=0,0,MAX(0,TODAY()-H986)))</f>
        <v>0</v>
      </c>
      <c r="K986" s="14">
        <f>IF(I986="","",IF(I986&lt;=0,"Paid",IF(J986=0,"Not due",IF(J986&lt;=30,"1-30",IF(J986&lt;=60,"31-60",IF(J986&lt;=90,"61-90","90+"))))))</f>
        <v>0</v>
      </c>
      <c r="L986" s="9"/>
      <c r="M986" s="8"/>
    </row>
    <row r="987" spans="1:13">
      <c r="A987" s="8"/>
      <c r="B987" s="8"/>
      <c r="C987" s="8"/>
      <c r="D987" s="9"/>
      <c r="E987" s="10"/>
      <c r="F987" s="8"/>
      <c r="G987" s="10"/>
      <c r="H987" s="11">
        <f>IF(D987="","",D987+N(F987))</f>
        <v>0</v>
      </c>
      <c r="I987" s="12">
        <f>IF(E987="","",E987-N(G987))</f>
        <v>0</v>
      </c>
      <c r="J987" s="13">
        <f>IF(OR(H987="",I987=""),"",IF(I987&lt;=0,0,MAX(0,TODAY()-H987)))</f>
        <v>0</v>
      </c>
      <c r="K987" s="14">
        <f>IF(I987="","",IF(I987&lt;=0,"Paid",IF(J987=0,"Not due",IF(J987&lt;=30,"1-30",IF(J987&lt;=60,"31-60",IF(J987&lt;=90,"61-90","90+"))))))</f>
        <v>0</v>
      </c>
      <c r="L987" s="9"/>
      <c r="M987" s="8"/>
    </row>
    <row r="988" spans="1:13">
      <c r="A988" s="8"/>
      <c r="B988" s="8"/>
      <c r="C988" s="8"/>
      <c r="D988" s="9"/>
      <c r="E988" s="10"/>
      <c r="F988" s="8"/>
      <c r="G988" s="10"/>
      <c r="H988" s="11">
        <f>IF(D988="","",D988+N(F988))</f>
        <v>0</v>
      </c>
      <c r="I988" s="12">
        <f>IF(E988="","",E988-N(G988))</f>
        <v>0</v>
      </c>
      <c r="J988" s="13">
        <f>IF(OR(H988="",I988=""),"",IF(I988&lt;=0,0,MAX(0,TODAY()-H988)))</f>
        <v>0</v>
      </c>
      <c r="K988" s="14">
        <f>IF(I988="","",IF(I988&lt;=0,"Paid",IF(J988=0,"Not due",IF(J988&lt;=30,"1-30",IF(J988&lt;=60,"31-60",IF(J988&lt;=90,"61-90","90+"))))))</f>
        <v>0</v>
      </c>
      <c r="L988" s="9"/>
      <c r="M988" s="8"/>
    </row>
    <row r="989" spans="1:13">
      <c r="A989" s="8"/>
      <c r="B989" s="8"/>
      <c r="C989" s="8"/>
      <c r="D989" s="9"/>
      <c r="E989" s="10"/>
      <c r="F989" s="8"/>
      <c r="G989" s="10"/>
      <c r="H989" s="11">
        <f>IF(D989="","",D989+N(F989))</f>
        <v>0</v>
      </c>
      <c r="I989" s="12">
        <f>IF(E989="","",E989-N(G989))</f>
        <v>0</v>
      </c>
      <c r="J989" s="13">
        <f>IF(OR(H989="",I989=""),"",IF(I989&lt;=0,0,MAX(0,TODAY()-H989)))</f>
        <v>0</v>
      </c>
      <c r="K989" s="14">
        <f>IF(I989="","",IF(I989&lt;=0,"Paid",IF(J989=0,"Not due",IF(J989&lt;=30,"1-30",IF(J989&lt;=60,"31-60",IF(J989&lt;=90,"61-90","90+"))))))</f>
        <v>0</v>
      </c>
      <c r="L989" s="9"/>
      <c r="M989" s="8"/>
    </row>
    <row r="990" spans="1:13">
      <c r="A990" s="8"/>
      <c r="B990" s="8"/>
      <c r="C990" s="8"/>
      <c r="D990" s="9"/>
      <c r="E990" s="10"/>
      <c r="F990" s="8"/>
      <c r="G990" s="10"/>
      <c r="H990" s="11">
        <f>IF(D990="","",D990+N(F990))</f>
        <v>0</v>
      </c>
      <c r="I990" s="12">
        <f>IF(E990="","",E990-N(G990))</f>
        <v>0</v>
      </c>
      <c r="J990" s="13">
        <f>IF(OR(H990="",I990=""),"",IF(I990&lt;=0,0,MAX(0,TODAY()-H990)))</f>
        <v>0</v>
      </c>
      <c r="K990" s="14">
        <f>IF(I990="","",IF(I990&lt;=0,"Paid",IF(J990=0,"Not due",IF(J990&lt;=30,"1-30",IF(J990&lt;=60,"31-60",IF(J990&lt;=90,"61-90","90+"))))))</f>
        <v>0</v>
      </c>
      <c r="L990" s="9"/>
      <c r="M990" s="8"/>
    </row>
    <row r="991" spans="1:13">
      <c r="A991" s="8"/>
      <c r="B991" s="8"/>
      <c r="C991" s="8"/>
      <c r="D991" s="9"/>
      <c r="E991" s="10"/>
      <c r="F991" s="8"/>
      <c r="G991" s="10"/>
      <c r="H991" s="11">
        <f>IF(D991="","",D991+N(F991))</f>
        <v>0</v>
      </c>
      <c r="I991" s="12">
        <f>IF(E991="","",E991-N(G991))</f>
        <v>0</v>
      </c>
      <c r="J991" s="13">
        <f>IF(OR(H991="",I991=""),"",IF(I991&lt;=0,0,MAX(0,TODAY()-H991)))</f>
        <v>0</v>
      </c>
      <c r="K991" s="14">
        <f>IF(I991="","",IF(I991&lt;=0,"Paid",IF(J991=0,"Not due",IF(J991&lt;=30,"1-30",IF(J991&lt;=60,"31-60",IF(J991&lt;=90,"61-90","90+"))))))</f>
        <v>0</v>
      </c>
      <c r="L991" s="9"/>
      <c r="M991" s="8"/>
    </row>
    <row r="992" spans="1:13">
      <c r="A992" s="8"/>
      <c r="B992" s="8"/>
      <c r="C992" s="8"/>
      <c r="D992" s="9"/>
      <c r="E992" s="10"/>
      <c r="F992" s="8"/>
      <c r="G992" s="10"/>
      <c r="H992" s="11">
        <f>IF(D992="","",D992+N(F992))</f>
        <v>0</v>
      </c>
      <c r="I992" s="12">
        <f>IF(E992="","",E992-N(G992))</f>
        <v>0</v>
      </c>
      <c r="J992" s="13">
        <f>IF(OR(H992="",I992=""),"",IF(I992&lt;=0,0,MAX(0,TODAY()-H992)))</f>
        <v>0</v>
      </c>
      <c r="K992" s="14">
        <f>IF(I992="","",IF(I992&lt;=0,"Paid",IF(J992=0,"Not due",IF(J992&lt;=30,"1-30",IF(J992&lt;=60,"31-60",IF(J992&lt;=90,"61-90","90+"))))))</f>
        <v>0</v>
      </c>
      <c r="L992" s="9"/>
      <c r="M992" s="8"/>
    </row>
    <row r="993" spans="1:13">
      <c r="A993" s="8"/>
      <c r="B993" s="8"/>
      <c r="C993" s="8"/>
      <c r="D993" s="9"/>
      <c r="E993" s="10"/>
      <c r="F993" s="8"/>
      <c r="G993" s="10"/>
      <c r="H993" s="11">
        <f>IF(D993="","",D993+N(F993))</f>
        <v>0</v>
      </c>
      <c r="I993" s="12">
        <f>IF(E993="","",E993-N(G993))</f>
        <v>0</v>
      </c>
      <c r="J993" s="13">
        <f>IF(OR(H993="",I993=""),"",IF(I993&lt;=0,0,MAX(0,TODAY()-H993)))</f>
        <v>0</v>
      </c>
      <c r="K993" s="14">
        <f>IF(I993="","",IF(I993&lt;=0,"Paid",IF(J993=0,"Not due",IF(J993&lt;=30,"1-30",IF(J993&lt;=60,"31-60",IF(J993&lt;=90,"61-90","90+"))))))</f>
        <v>0</v>
      </c>
      <c r="L993" s="9"/>
      <c r="M993" s="8"/>
    </row>
    <row r="994" spans="1:13">
      <c r="A994" s="8"/>
      <c r="B994" s="8"/>
      <c r="C994" s="8"/>
      <c r="D994" s="9"/>
      <c r="E994" s="10"/>
      <c r="F994" s="8"/>
      <c r="G994" s="10"/>
      <c r="H994" s="11">
        <f>IF(D994="","",D994+N(F994))</f>
        <v>0</v>
      </c>
      <c r="I994" s="12">
        <f>IF(E994="","",E994-N(G994))</f>
        <v>0</v>
      </c>
      <c r="J994" s="13">
        <f>IF(OR(H994="",I994=""),"",IF(I994&lt;=0,0,MAX(0,TODAY()-H994)))</f>
        <v>0</v>
      </c>
      <c r="K994" s="14">
        <f>IF(I994="","",IF(I994&lt;=0,"Paid",IF(J994=0,"Not due",IF(J994&lt;=30,"1-30",IF(J994&lt;=60,"31-60",IF(J994&lt;=90,"61-90","90+"))))))</f>
        <v>0</v>
      </c>
      <c r="L994" s="9"/>
      <c r="M994" s="8"/>
    </row>
    <row r="995" spans="1:13">
      <c r="A995" s="8"/>
      <c r="B995" s="8"/>
      <c r="C995" s="8"/>
      <c r="D995" s="9"/>
      <c r="E995" s="10"/>
      <c r="F995" s="8"/>
      <c r="G995" s="10"/>
      <c r="H995" s="11">
        <f>IF(D995="","",D995+N(F995))</f>
        <v>0</v>
      </c>
      <c r="I995" s="12">
        <f>IF(E995="","",E995-N(G995))</f>
        <v>0</v>
      </c>
      <c r="J995" s="13">
        <f>IF(OR(H995="",I995=""),"",IF(I995&lt;=0,0,MAX(0,TODAY()-H995)))</f>
        <v>0</v>
      </c>
      <c r="K995" s="14">
        <f>IF(I995="","",IF(I995&lt;=0,"Paid",IF(J995=0,"Not due",IF(J995&lt;=30,"1-30",IF(J995&lt;=60,"31-60",IF(J995&lt;=90,"61-90","90+"))))))</f>
        <v>0</v>
      </c>
      <c r="L995" s="9"/>
      <c r="M995" s="8"/>
    </row>
    <row r="996" spans="1:13">
      <c r="A996" s="8"/>
      <c r="B996" s="8"/>
      <c r="C996" s="8"/>
      <c r="D996" s="9"/>
      <c r="E996" s="10"/>
      <c r="F996" s="8"/>
      <c r="G996" s="10"/>
      <c r="H996" s="11">
        <f>IF(D996="","",D996+N(F996))</f>
        <v>0</v>
      </c>
      <c r="I996" s="12">
        <f>IF(E996="","",E996-N(G996))</f>
        <v>0</v>
      </c>
      <c r="J996" s="13">
        <f>IF(OR(H996="",I996=""),"",IF(I996&lt;=0,0,MAX(0,TODAY()-H996)))</f>
        <v>0</v>
      </c>
      <c r="K996" s="14">
        <f>IF(I996="","",IF(I996&lt;=0,"Paid",IF(J996=0,"Not due",IF(J996&lt;=30,"1-30",IF(J996&lt;=60,"31-60",IF(J996&lt;=90,"61-90","90+"))))))</f>
        <v>0</v>
      </c>
      <c r="L996" s="9"/>
      <c r="M996" s="8"/>
    </row>
    <row r="997" spans="1:13">
      <c r="A997" s="8"/>
      <c r="B997" s="8"/>
      <c r="C997" s="8"/>
      <c r="D997" s="9"/>
      <c r="E997" s="10"/>
      <c r="F997" s="8"/>
      <c r="G997" s="10"/>
      <c r="H997" s="11">
        <f>IF(D997="","",D997+N(F997))</f>
        <v>0</v>
      </c>
      <c r="I997" s="12">
        <f>IF(E997="","",E997-N(G997))</f>
        <v>0</v>
      </c>
      <c r="J997" s="13">
        <f>IF(OR(H997="",I997=""),"",IF(I997&lt;=0,0,MAX(0,TODAY()-H997)))</f>
        <v>0</v>
      </c>
      <c r="K997" s="14">
        <f>IF(I997="","",IF(I997&lt;=0,"Paid",IF(J997=0,"Not due",IF(J997&lt;=30,"1-30",IF(J997&lt;=60,"31-60",IF(J997&lt;=90,"61-90","90+"))))))</f>
        <v>0</v>
      </c>
      <c r="L997" s="9"/>
      <c r="M997" s="8"/>
    </row>
    <row r="998" spans="1:13">
      <c r="A998" s="8"/>
      <c r="B998" s="8"/>
      <c r="C998" s="8"/>
      <c r="D998" s="9"/>
      <c r="E998" s="10"/>
      <c r="F998" s="8"/>
      <c r="G998" s="10"/>
      <c r="H998" s="11">
        <f>IF(D998="","",D998+N(F998))</f>
        <v>0</v>
      </c>
      <c r="I998" s="12">
        <f>IF(E998="","",E998-N(G998))</f>
        <v>0</v>
      </c>
      <c r="J998" s="13">
        <f>IF(OR(H998="",I998=""),"",IF(I998&lt;=0,0,MAX(0,TODAY()-H998)))</f>
        <v>0</v>
      </c>
      <c r="K998" s="14">
        <f>IF(I998="","",IF(I998&lt;=0,"Paid",IF(J998=0,"Not due",IF(J998&lt;=30,"1-30",IF(J998&lt;=60,"31-60",IF(J998&lt;=90,"61-90","90+"))))))</f>
        <v>0</v>
      </c>
      <c r="L998" s="9"/>
      <c r="M998" s="8"/>
    </row>
    <row r="999" spans="1:13">
      <c r="A999" s="8"/>
      <c r="B999" s="8"/>
      <c r="C999" s="8"/>
      <c r="D999" s="9"/>
      <c r="E999" s="10"/>
      <c r="F999" s="8"/>
      <c r="G999" s="10"/>
      <c r="H999" s="11">
        <f>IF(D999="","",D999+N(F999))</f>
        <v>0</v>
      </c>
      <c r="I999" s="12">
        <f>IF(E999="","",E999-N(G999))</f>
        <v>0</v>
      </c>
      <c r="J999" s="13">
        <f>IF(OR(H999="",I999=""),"",IF(I999&lt;=0,0,MAX(0,TODAY()-H999)))</f>
        <v>0</v>
      </c>
      <c r="K999" s="14">
        <f>IF(I999="","",IF(I999&lt;=0,"Paid",IF(J999=0,"Not due",IF(J999&lt;=30,"1-30",IF(J999&lt;=60,"31-60",IF(J999&lt;=90,"61-90","90+"))))))</f>
        <v>0</v>
      </c>
      <c r="L999" s="9"/>
      <c r="M999" s="8"/>
    </row>
    <row r="1000" spans="1:13">
      <c r="A1000" s="8"/>
      <c r="B1000" s="8"/>
      <c r="C1000" s="8"/>
      <c r="D1000" s="9"/>
      <c r="E1000" s="10"/>
      <c r="F1000" s="8"/>
      <c r="G1000" s="10"/>
      <c r="H1000" s="11">
        <f>IF(D1000="","",D1000+N(F1000))</f>
        <v>0</v>
      </c>
      <c r="I1000" s="12">
        <f>IF(E1000="","",E1000-N(G1000))</f>
        <v>0</v>
      </c>
      <c r="J1000" s="13">
        <f>IF(OR(H1000="",I1000=""),"",IF(I1000&lt;=0,0,MAX(0,TODAY()-H1000)))</f>
        <v>0</v>
      </c>
      <c r="K1000" s="14">
        <f>IF(I1000="","",IF(I1000&lt;=0,"Paid",IF(J1000=0,"Not due",IF(J1000&lt;=30,"1-30",IF(J1000&lt;=60,"31-60",IF(J1000&lt;=90,"61-90","90+"))))))</f>
        <v>0</v>
      </c>
      <c r="L1000" s="9"/>
      <c r="M1000" s="8"/>
    </row>
    <row r="1001" spans="1:13">
      <c r="A1001" s="8"/>
      <c r="B1001" s="8"/>
      <c r="C1001" s="8"/>
      <c r="D1001" s="9"/>
      <c r="E1001" s="10"/>
      <c r="F1001" s="8"/>
      <c r="G1001" s="10"/>
      <c r="H1001" s="11">
        <f>IF(D1001="","",D1001+N(F1001))</f>
        <v>0</v>
      </c>
      <c r="I1001" s="12">
        <f>IF(E1001="","",E1001-N(G1001))</f>
        <v>0</v>
      </c>
      <c r="J1001" s="13">
        <f>IF(OR(H1001="",I1001=""),"",IF(I1001&lt;=0,0,MAX(0,TODAY()-H1001)))</f>
        <v>0</v>
      </c>
      <c r="K1001" s="14">
        <f>IF(I1001="","",IF(I1001&lt;=0,"Paid",IF(J1001=0,"Not due",IF(J1001&lt;=30,"1-30",IF(J1001&lt;=60,"31-60",IF(J1001&lt;=90,"61-90","90+"))))))</f>
        <v>0</v>
      </c>
      <c r="L1001" s="9"/>
      <c r="M1001" s="8"/>
    </row>
    <row r="1002" spans="1:13">
      <c r="A1002" s="8"/>
      <c r="B1002" s="8"/>
      <c r="C1002" s="8"/>
      <c r="D1002" s="9"/>
      <c r="E1002" s="10"/>
      <c r="F1002" s="8"/>
      <c r="G1002" s="10"/>
      <c r="H1002" s="11">
        <f>IF(D1002="","",D1002+N(F1002))</f>
        <v>0</v>
      </c>
      <c r="I1002" s="12">
        <f>IF(E1002="","",E1002-N(G1002))</f>
        <v>0</v>
      </c>
      <c r="J1002" s="13">
        <f>IF(OR(H1002="",I1002=""),"",IF(I1002&lt;=0,0,MAX(0,TODAY()-H1002)))</f>
        <v>0</v>
      </c>
      <c r="K1002" s="14">
        <f>IF(I1002="","",IF(I1002&lt;=0,"Paid",IF(J1002=0,"Not due",IF(J1002&lt;=30,"1-30",IF(J1002&lt;=60,"31-60",IF(J1002&lt;=90,"61-90","90+"))))))</f>
        <v>0</v>
      </c>
      <c r="L1002" s="9"/>
      <c r="M1002" s="8"/>
    </row>
    <row r="1003" spans="1:13">
      <c r="A1003" s="8"/>
      <c r="B1003" s="8"/>
      <c r="C1003" s="8"/>
      <c r="D1003" s="9"/>
      <c r="E1003" s="10"/>
      <c r="F1003" s="8"/>
      <c r="G1003" s="10"/>
      <c r="H1003" s="11">
        <f>IF(D1003="","",D1003+N(F1003))</f>
        <v>0</v>
      </c>
      <c r="I1003" s="12">
        <f>IF(E1003="","",E1003-N(G1003))</f>
        <v>0</v>
      </c>
      <c r="J1003" s="13">
        <f>IF(OR(H1003="",I1003=""),"",IF(I1003&lt;=0,0,MAX(0,TODAY()-H1003)))</f>
        <v>0</v>
      </c>
      <c r="K1003" s="14">
        <f>IF(I1003="","",IF(I1003&lt;=0,"Paid",IF(J1003=0,"Not due",IF(J1003&lt;=30,"1-30",IF(J1003&lt;=60,"31-60",IF(J1003&lt;=90,"61-90","90+"))))))</f>
        <v>0</v>
      </c>
      <c r="L1003" s="9"/>
      <c r="M1003" s="8"/>
    </row>
    <row r="1004" spans="1:13">
      <c r="A1004" s="8"/>
      <c r="B1004" s="8"/>
      <c r="C1004" s="8"/>
      <c r="D1004" s="9"/>
      <c r="E1004" s="10"/>
      <c r="F1004" s="8"/>
      <c r="G1004" s="10"/>
      <c r="H1004" s="11">
        <f>IF(D1004="","",D1004+N(F1004))</f>
        <v>0</v>
      </c>
      <c r="I1004" s="12">
        <f>IF(E1004="","",E1004-N(G1004))</f>
        <v>0</v>
      </c>
      <c r="J1004" s="13">
        <f>IF(OR(H1004="",I1004=""),"",IF(I1004&lt;=0,0,MAX(0,TODAY()-H1004)))</f>
        <v>0</v>
      </c>
      <c r="K1004" s="14">
        <f>IF(I1004="","",IF(I1004&lt;=0,"Paid",IF(J1004=0,"Not due",IF(J1004&lt;=30,"1-30",IF(J1004&lt;=60,"31-60",IF(J1004&lt;=90,"61-90","90+"))))))</f>
        <v>0</v>
      </c>
      <c r="L1004" s="9"/>
      <c r="M1004" s="8"/>
    </row>
  </sheetData>
  <conditionalFormatting sqref="K5:K1004">
    <cfRule type="cellIs" dxfId="0" priority="1" operator="equal">
      <formula>"90+"</formula>
    </cfRule>
    <cfRule type="cellIs" dxfId="0" priority="2" operator="equal">
      <formula>"61-90"</formula>
    </cfRule>
    <cfRule type="cellIs" dxfId="1" priority="3" operator="equal">
      <formula>"31-60"</formula>
    </cfRule>
    <cfRule type="cellIs" dxfId="2" priority="4" operator="equal">
      <formula>"Paid"</formula>
    </cfRule>
  </conditionalFormatting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22.7109375" customWidth="1"/>
    <col min="2" max="3" width="18.7109375" customWidth="1"/>
  </cols>
  <sheetData>
    <row r="1" spans="1:3">
      <c r="A1" s="1" t="s">
        <v>37</v>
      </c>
    </row>
    <row r="3" spans="1:3">
      <c r="A3" s="7" t="s">
        <v>25</v>
      </c>
      <c r="B3" s="7" t="s">
        <v>38</v>
      </c>
      <c r="C3" s="7" t="s">
        <v>39</v>
      </c>
    </row>
    <row r="4" spans="1:3">
      <c r="A4" s="15" t="s">
        <v>40</v>
      </c>
      <c r="B4" s="16">
        <f>SUMIFS(Invoices!$I$5:$I$1004,Invoices!$K$5:$K$1004,"Not due")</f>
        <v>0</v>
      </c>
      <c r="C4" s="17">
        <f>COUNTIFS(Invoices!$K$5:$K$1004,"Not due")</f>
        <v>0</v>
      </c>
    </row>
    <row r="5" spans="1:3">
      <c r="A5" s="15" t="s">
        <v>41</v>
      </c>
      <c r="B5" s="16">
        <f>SUMIFS(Invoices!$I$5:$I$1004,Invoices!$K$5:$K$1004,"1-30")</f>
        <v>0</v>
      </c>
      <c r="C5" s="17">
        <f>COUNTIFS(Invoices!$K$5:$K$1004,"1-30")</f>
        <v>0</v>
      </c>
    </row>
    <row r="6" spans="1:3">
      <c r="A6" s="15" t="s">
        <v>42</v>
      </c>
      <c r="B6" s="16">
        <f>SUMIFS(Invoices!$I$5:$I$1004,Invoices!$K$5:$K$1004,"31-60")</f>
        <v>0</v>
      </c>
      <c r="C6" s="17">
        <f>COUNTIFS(Invoices!$K$5:$K$1004,"31-60")</f>
        <v>0</v>
      </c>
    </row>
    <row r="7" spans="1:3">
      <c r="A7" s="15" t="s">
        <v>43</v>
      </c>
      <c r="B7" s="16">
        <f>SUMIFS(Invoices!$I$5:$I$1004,Invoices!$K$5:$K$1004,"61-90")</f>
        <v>0</v>
      </c>
      <c r="C7" s="17">
        <f>COUNTIFS(Invoices!$K$5:$K$1004,"61-90")</f>
        <v>0</v>
      </c>
    </row>
    <row r="8" spans="1:3">
      <c r="A8" s="15" t="s">
        <v>44</v>
      </c>
      <c r="B8" s="16">
        <f>SUMIFS(Invoices!$I$5:$I$1004,Invoices!$K$5:$K$1004,"90+")</f>
        <v>0</v>
      </c>
      <c r="C8" s="17">
        <f>COUNTIFS(Invoices!$K$5:$K$1004,"90+")</f>
        <v>0</v>
      </c>
    </row>
    <row r="9" spans="1:3">
      <c r="A9" s="15" t="s">
        <v>45</v>
      </c>
      <c r="B9" s="16">
        <f>SUM(B4:B8)</f>
        <v>0</v>
      </c>
      <c r="C9" s="17">
        <f>SUM(C4:C8)</f>
        <v>0</v>
      </c>
    </row>
    <row r="10" spans="1:3">
      <c r="A10" s="15" t="s">
        <v>46</v>
      </c>
      <c r="B10" s="16">
        <f>SUM(B5:B8)</f>
        <v>0</v>
      </c>
    </row>
    <row r="12" spans="1:3">
      <c r="A12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How to use</vt:lpstr>
      <vt:lpstr>Invoices</vt:lpstr>
      <vt:lpstr>Summary</vt:lpstr>
      <vt:lpstr>Invoices!Print_Titles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2026-10-30T07:26:42Z</dcterms:created>
  <dcterms:modified xsi:type="dcterms:W3CDTF">2026-10-30T07:26:42Z</dcterms:modified>
</cp:coreProperties>
</file>